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activeTab="0"/>
  </bookViews>
  <sheets>
    <sheet name="How to use" sheetId="1" r:id="rId1"/>
    <sheet name="Attendance" sheetId="2" r:id="rId2"/>
    <sheet name="Payments" sheetId="3" r:id="rId3"/>
    <sheet name="Members" sheetId="4" r:id="rId4"/>
  </sheets>
  <calcPr calcId="191029" fullCalcOnLoad="1"/>
</workbook>
</file>

<file path=xl/sharedStrings.xml><?xml version="1.0" encoding="utf-8"?>
<sst xmlns="http://schemas.openxmlformats.org/spreadsheetml/2006/main" count="214" uniqueCount="77">
  <si>
    <t>Attendance and payments sheet</t>
  </si>
  <si>
    <t>This file has 3 sheets: Attendance, Payments and Members. It works in Excel and in Google Sheets.</t>
  </si>
  <si>
    <t>1. Members: write one row for each member. If the member is a child, write the name and phone number of the parent.</t>
  </si>
  <si>
    <t>2. Attendance: write the session dates in row 4. Write the name of each member in column A and the group in column B. The totals of a row count only when column A has a name. For each member, select P (present) or A (absent) under each date.</t>
  </si>
  <si>
    <t>3. Payments: write one row for each member and month, with the name of the member in column A. Select Yes or No in the Paid column. When the member pays, write the date and select the method.</t>
  </si>
  <si>
    <t>4. The totals change when you change a cell. A red cell shows an absence. An amber row shows a payment that is not made.</t>
  </si>
  <si>
    <t>5. On the Attendance, Payments and Members sheets, rows 7 to 16 are samples with fictional names. To remove them, select rows 7 to 16 on each of these 3 sheets, right-click, and delete the rows. Do not delete rows 1 to 6: they hold the headings and the totals. Do not delete rows on this sheet.</t>
  </si>
  <si>
    <t>6. For more session dates, insert a column between two date columns. Then copy rows 5 and 6 from the date column next to it into the new column, so the new date has its totals. For more groups, make a copy of the Attendance sheet for each group.</t>
  </si>
  <si>
    <t>7. To use the file in Google Sheets, upload it to Google Drive and open it with Google Sheets.</t>
  </si>
  <si>
    <t>Teamna does this for you.</t>
  </si>
  <si>
    <t>Attendance</t>
  </si>
  <si>
    <t>Select P (present) or A (absent) for each session. The totals change automatically.</t>
  </si>
  <si>
    <t>Member</t>
  </si>
  <si>
    <t>Group</t>
  </si>
  <si>
    <t>Present</t>
  </si>
  <si>
    <t>Absent</t>
  </si>
  <si>
    <t>Attended</t>
  </si>
  <si>
    <t>Present on this date</t>
  </si>
  <si>
    <t>Absent on this date</t>
  </si>
  <si>
    <t>Adam Haddad</t>
  </si>
  <si>
    <t>Mon and Wed 16:00</t>
  </si>
  <si>
    <t>P</t>
  </si>
  <si>
    <t>A</t>
  </si>
  <si>
    <t>Lina Saleh</t>
  </si>
  <si>
    <t>Yousef Karim</t>
  </si>
  <si>
    <t>Maya Nasser</t>
  </si>
  <si>
    <t>Zaid Hamdan</t>
  </si>
  <si>
    <t>Noor Aziz</t>
  </si>
  <si>
    <t>Mon and Wed 17:00</t>
  </si>
  <si>
    <t>Rayan Malik</t>
  </si>
  <si>
    <t>Sara Khoury</t>
  </si>
  <si>
    <t>Omar Fadel</t>
  </si>
  <si>
    <t>Hala Rashed</t>
  </si>
  <si>
    <t>Payments</t>
  </si>
  <si>
    <t>One row for each member and month. Select Yes when the member pays. Unpaid rows are amber.</t>
  </si>
  <si>
    <t>Month</t>
  </si>
  <si>
    <t>Amount (AED)</t>
  </si>
  <si>
    <t>Paid</t>
  </si>
  <si>
    <t>Date paid</t>
  </si>
  <si>
    <t>Method</t>
  </si>
  <si>
    <t>Total not paid (AED)</t>
  </si>
  <si>
    <t>Total paid (AED)</t>
  </si>
  <si>
    <t>Yes</t>
  </si>
  <si>
    <t>Card</t>
  </si>
  <si>
    <t>Cash</t>
  </si>
  <si>
    <t>No</t>
  </si>
  <si>
    <t>Transfer</t>
  </si>
  <si>
    <t>Members</t>
  </si>
  <si>
    <t>One row for each member. For a child, write the parent name and phone number.</t>
  </si>
  <si>
    <t>Name</t>
  </si>
  <si>
    <t>Parent name</t>
  </si>
  <si>
    <t>Phone</t>
  </si>
  <si>
    <t>Level</t>
  </si>
  <si>
    <t>Members in the list</t>
  </si>
  <si>
    <t>Rami Haddad</t>
  </si>
  <si>
    <t>+971 50 000 0101</t>
  </si>
  <si>
    <t>Level 1</t>
  </si>
  <si>
    <t>Huda Saleh</t>
  </si>
  <si>
    <t>+971 50 000 0102</t>
  </si>
  <si>
    <t>Tariq Karim</t>
  </si>
  <si>
    <t>+971 50 000 0103</t>
  </si>
  <si>
    <t>Level 2</t>
  </si>
  <si>
    <t>Rana Nasser</t>
  </si>
  <si>
    <t>+971 50 000 0104</t>
  </si>
  <si>
    <t>Faris Hamdan</t>
  </si>
  <si>
    <t>+971 50 000 0105</t>
  </si>
  <si>
    <t>Dalia Aziz</t>
  </si>
  <si>
    <t>+971 50 000 0106</t>
  </si>
  <si>
    <t>Level 3</t>
  </si>
  <si>
    <t>Sami Malik</t>
  </si>
  <si>
    <t>+971 50 000 0107</t>
  </si>
  <si>
    <t>Mira Khoury</t>
  </si>
  <si>
    <t>+971 50 000 0108</t>
  </si>
  <si>
    <t>Nabil Fadel</t>
  </si>
  <si>
    <t>+971 50 000 0109</t>
  </si>
  <si>
    <t>Samar Rashed</t>
  </si>
  <si>
    <t>+971 50 000 0110</t>
  </si>
</sst>
</file>

<file path=xl/styles.xml><?xml version="1.0" encoding="utf-8"?>
<styleSheet xmlns="http://schemas.openxmlformats.org/spreadsheetml/2006/main">
  <numFmts count="3">
    <numFmt numFmtId="164" formatCode="d mmm"/>
    <numFmt numFmtId="165" formatCode="mmm yyyy"/>
    <numFmt numFmtId="166" formatCode="d mmm yyyy"/>
  </numFmts>
  <fonts count="5">
    <font>
      <sz val="11"/>
      <color rgb="FF1F2933"/>
      <name val="Calibri"/>
      <family val="2"/>
    </font>
    <font>
      <b/>
      <sz val="16"/>
      <color rgb="FF1F2933"/>
      <name val="Calibri"/>
      <family val="2"/>
    </font>
    <font>
      <sz val="10"/>
      <color rgb="FF5B6472"/>
      <name val="Calibri"/>
      <family val="2"/>
    </font>
    <font>
      <b/>
      <sz val="11"/>
      <color rgb="FF1F2933"/>
      <name val="Calibri"/>
      <family val="2"/>
    </font>
    <font>
      <b/>
      <u val="single"/>
      <sz val="12"/>
      <color rgb="FF326CC5"/>
      <name val="Calibri"/>
      <family val="2"/>
    </font>
  </fonts>
  <fills count="4">
    <fill>
      <patternFill patternType="none"/>
    </fill>
    <fill>
      <patternFill patternType="gray125"/>
    </fill>
    <fill>
      <patternFill patternType="solid">
        <fgColor rgb="FFE8EFFA"/>
        <bgColor indexed="64"/>
      </patternFill>
    </fill>
    <fill>
      <patternFill patternType="solid">
        <fgColor rgb="FFF3F5F8"/>
        <bgColor indexed="64"/>
      </patternFill>
    </fill>
  </fills>
  <borders count="2">
    <border>
      <left/>
      <right/>
      <top/>
      <bottom/>
      <diagonal/>
    </border>
    <border>
      <left/>
      <right/>
      <top/>
      <bottom style="thin">
        <color rgb="FFC9D3E3"/>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0" fillId="0" borderId="0" xfId="0" applyFont="1" applyAlignment="1">
      <alignment horizontal="center"/>
    </xf>
    <xf numFmtId="0" fontId="0" fillId="0" borderId="0" xfId="0" applyFont="1"/>
    <xf numFmtId="9" fontId="0" fillId="0" borderId="0" xfId="0" applyNumberFormat="1" applyFont="1" applyAlignment="1">
      <alignment horizontal="center"/>
    </xf>
    <xf numFmtId="165" fontId="0" fillId="0" borderId="0" xfId="0" applyNumberFormat="1" applyFont="1" applyAlignment="1">
      <alignment horizontal="center"/>
    </xf>
    <xf numFmtId="166" fontId="0" fillId="0" borderId="0" xfId="0" applyNumberFormat="1" applyFont="1" applyAlignment="1">
      <alignment horizontal="center"/>
    </xf>
    <xf numFmtId="3" fontId="0" fillId="0" borderId="0" xfId="0" applyNumberFormat="1" applyFont="1"/>
    <xf numFmtId="49" fontId="0" fillId="0" borderId="0" xfId="0" applyNumberFormat="1" applyFont="1"/>
    <xf numFmtId="0" fontId="3" fillId="3" borderId="0" xfId="0" applyFont="1" applyFill="1"/>
    <xf numFmtId="0" fontId="3" fillId="3" borderId="0" xfId="0" applyFont="1" applyFill="1" applyAlignment="1">
      <alignment horizontal="center"/>
    </xf>
    <xf numFmtId="9" fontId="3" fillId="3" borderId="0" xfId="0" applyNumberFormat="1" applyFont="1" applyFill="1" applyAlignment="1">
      <alignment horizontal="center"/>
    </xf>
    <xf numFmtId="3" fontId="3" fillId="3" borderId="0" xfId="0" applyNumberFormat="1" applyFont="1" applyFill="1"/>
    <xf numFmtId="0" fontId="0" fillId="3" borderId="0" xfId="0" applyFont="1" applyFill="1"/>
    <xf numFmtId="0" fontId="0" fillId="0" borderId="0" xfId="0" applyFont="1" applyAlignment="1">
      <alignment vertical="top" wrapText="1"/>
    </xf>
    <xf numFmtId="0" fontId="4" fillId="0" borderId="0" xfId="0" applyFont="1"/>
  </cellXfs>
  <cellStyles count="1">
    <cellStyle name="Normal" xfId="0" builtinId="0"/>
  </cellStyles>
  <dxfs count="2">
    <dxf>
      <font>
        <color rgb="FF8A1C1C"/>
      </font>
      <fill>
        <patternFill patternType="solid">
          <fgColor rgb="FFFDE2E2"/>
          <bgColor rgb="FFFDE2E2"/>
        </patternFill>
      </fill>
    </dxf>
    <dxf>
      <font>
        <color rgb="FF6B4300"/>
      </font>
      <fill>
        <patternFill patternType="solid">
          <fgColor rgb="FFFFF1D6"/>
          <bgColor rgb="FFFFF1D6"/>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teamna.app/?utm_source=sheet&amp;utm_medium=download&amp;utm_campaign=attendance_sheet" TargetMode="External"/></Relationships>
</file>

<file path=xl/worksheets/sheet1.xml><?xml version="1.0" encoding="utf-8"?>
<worksheet xmlns="http://schemas.openxmlformats.org/spreadsheetml/2006/main" xmlns:r="http://schemas.openxmlformats.org/officeDocument/2006/relationships">
  <sheetViews>
    <sheetView tabSelected="1" workbookViewId="0"/>
  </sheetViews>
  <sheetFormatPr defaultRowHeight="15"/>
  <cols>
    <col min="1" max="1" width="100" customWidth="1"/>
  </cols>
  <sheetData>
    <row r="1" ht="24" customHeight="1">
      <c r="A1" s="1" t="s">
        <v>0</v>
      </c>
    </row>
    <row r="3" ht="18" customHeight="1">
      <c r="A3" s="18" t="s">
        <v>1</v>
      </c>
    </row>
    <row r="5" ht="33" customHeight="1">
      <c r="A5" s="18" t="s">
        <v>2</v>
      </c>
    </row>
    <row r="6" ht="48" customHeight="1">
      <c r="A6" s="18" t="s">
        <v>3</v>
      </c>
    </row>
    <row r="7" ht="33" customHeight="1">
      <c r="A7" s="18" t="s">
        <v>4</v>
      </c>
    </row>
    <row r="8" ht="33" customHeight="1">
      <c r="A8" s="18" t="s">
        <v>5</v>
      </c>
    </row>
    <row r="9" ht="48" customHeight="1">
      <c r="A9" s="18" t="s">
        <v>6</v>
      </c>
    </row>
    <row r="10" ht="48" customHeight="1">
      <c r="A10" s="18" t="s">
        <v>7</v>
      </c>
    </row>
    <row r="11" ht="18" customHeight="1">
      <c r="A11" s="18" t="s">
        <v>8</v>
      </c>
    </row>
    <row r="13" ht="22" customHeight="1">
      <c r="A13" s="19" t="s">
        <v>9</v>
      </c>
    </row>
  </sheetData>
  <hyperlinks>
    <hyperlink ref="A13" r:id="rId1"/>
  </hyperlinks>
  <pageMargins left="0.5" right="0.5" top="0.6" bottom="0.6" header="0.3" footer="0.3"/>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xSplit="2" ySplit="6" topLeftCell="C7" activePane="bottomRight" state="frozen"/>
      <selection pane="bottomRight" activeCell="C7" sqref="C7"/>
    </sheetView>
  </sheetViews>
  <sheetFormatPr defaultRowHeight="15"/>
  <cols>
    <col min="1" max="1" width="24" customWidth="1"/>
    <col min="2" max="2" width="22" customWidth="1"/>
    <col min="3" max="3" width="8" style="6" customWidth="1"/>
    <col min="4" max="4" width="8" style="6" customWidth="1"/>
    <col min="5" max="5" width="8" style="6" customWidth="1"/>
    <col min="6" max="6" width="8" style="6" customWidth="1"/>
    <col min="7" max="7" width="8" style="6" customWidth="1"/>
    <col min="8" max="8" width="8" style="6" customWidth="1"/>
    <col min="9" max="9" width="8" style="6" customWidth="1"/>
    <col min="10" max="10" width="8" style="6" customWidth="1"/>
    <col min="11" max="11" width="8" style="6" customWidth="1"/>
    <col min="12" max="12" width="8" style="6" customWidth="1"/>
    <col min="13" max="13" width="8" style="6" customWidth="1"/>
    <col min="14" max="14" width="8" style="6" customWidth="1"/>
    <col min="15" max="15" width="10" customWidth="1"/>
    <col min="16" max="16" width="10" customWidth="1"/>
    <col min="17" max="17" width="13" customWidth="1"/>
  </cols>
  <sheetData>
    <row r="1" ht="24" customHeight="1">
      <c r="A1" s="1" t="s">
        <v>10</v>
      </c>
    </row>
    <row r="2">
      <c r="A2" s="2" t="s">
        <v>11</v>
      </c>
    </row>
    <row r="4" ht="30" customHeight="1">
      <c r="A4" s="3" t="s">
        <v>12</v>
      </c>
      <c r="B4" s="3" t="s">
        <v>13</v>
      </c>
      <c r="C4" s="5">
        <v>46328</v>
      </c>
      <c r="D4" s="5">
        <v>46330</v>
      </c>
      <c r="E4" s="5">
        <v>46335</v>
      </c>
      <c r="F4" s="5">
        <v>46337</v>
      </c>
      <c r="G4" s="5">
        <v>46342</v>
      </c>
      <c r="H4" s="5">
        <v>46344</v>
      </c>
      <c r="I4" s="5">
        <v>46349</v>
      </c>
      <c r="J4" s="5">
        <v>46351</v>
      </c>
      <c r="K4" s="5">
        <v>46356</v>
      </c>
      <c r="L4" s="5">
        <v>46358</v>
      </c>
      <c r="M4" s="5">
        <v>46363</v>
      </c>
      <c r="N4" s="5">
        <v>46365</v>
      </c>
      <c r="O4" s="4" t="s">
        <v>14</v>
      </c>
      <c r="P4" s="4" t="s">
        <v>15</v>
      </c>
      <c r="Q4" s="4" t="s">
        <v>16</v>
      </c>
    </row>
    <row r="5">
      <c r="A5" s="13" t="s">
        <v>17</v>
      </c>
      <c r="B5" s="17"/>
      <c r="C5" s="14">
        <f>COUNTIF(C7:C216,"P")</f>
        <v>9</v>
      </c>
      <c r="D5" s="14">
        <f>COUNTIF(D7:D216,"P")</f>
        <v>9</v>
      </c>
      <c r="E5" s="14">
        <f>COUNTIF(E7:E216,"P")</f>
        <v>9</v>
      </c>
      <c r="F5" s="14">
        <f>COUNTIF(F7:F216,"P")</f>
        <v>9</v>
      </c>
      <c r="G5" s="14">
        <f>COUNTIF(G7:G216,"P")</f>
        <v>9</v>
      </c>
      <c r="H5" s="14">
        <f>COUNTIF(H7:H216,"P")</f>
        <v>8</v>
      </c>
      <c r="I5" s="14">
        <f>COUNTIF(I7:I216,"P")</f>
        <v>9</v>
      </c>
      <c r="J5" s="14">
        <f>COUNTIF(J7:J216,"P")</f>
        <v>9</v>
      </c>
      <c r="K5" s="14">
        <f>COUNTIF(K7:K216,"P")</f>
        <v>0</v>
      </c>
      <c r="L5" s="14">
        <f>COUNTIF(L7:L216,"P")</f>
        <v>0</v>
      </c>
      <c r="M5" s="14">
        <f>COUNTIF(M7:M216,"P")</f>
        <v>0</v>
      </c>
      <c r="N5" s="14">
        <f>COUNTIF(N7:N216,"P")</f>
        <v>0</v>
      </c>
      <c r="O5" s="14">
        <f>SUM(O7:O216)</f>
        <v>71</v>
      </c>
      <c r="P5" s="17"/>
      <c r="Q5" s="17"/>
    </row>
    <row r="6">
      <c r="A6" s="13" t="s">
        <v>18</v>
      </c>
      <c r="B6" s="17"/>
      <c r="C6" s="14">
        <f>COUNTIF(C7:C216,"A")</f>
        <v>1</v>
      </c>
      <c r="D6" s="14">
        <f>COUNTIF(D7:D216,"A")</f>
        <v>1</v>
      </c>
      <c r="E6" s="14">
        <f>COUNTIF(E7:E216,"A")</f>
        <v>1</v>
      </c>
      <c r="F6" s="14">
        <f>COUNTIF(F7:F216,"A")</f>
        <v>1</v>
      </c>
      <c r="G6" s="14">
        <f>COUNTIF(G7:G216,"A")</f>
        <v>1</v>
      </c>
      <c r="H6" s="14">
        <f>COUNTIF(H7:H216,"A")</f>
        <v>2</v>
      </c>
      <c r="I6" s="14">
        <f>COUNTIF(I7:I216,"A")</f>
        <v>1</v>
      </c>
      <c r="J6" s="14">
        <f>COUNTIF(J7:J216,"A")</f>
        <v>1</v>
      </c>
      <c r="K6" s="14">
        <f>COUNTIF(K7:K216,"A")</f>
        <v>0</v>
      </c>
      <c r="L6" s="14">
        <f>COUNTIF(L7:L216,"A")</f>
        <v>0</v>
      </c>
      <c r="M6" s="14">
        <f>COUNTIF(M7:M216,"A")</f>
        <v>0</v>
      </c>
      <c r="N6" s="14">
        <f>COUNTIF(N7:N216,"A")</f>
        <v>0</v>
      </c>
      <c r="O6" s="17"/>
      <c r="P6" s="14">
        <f>SUM(P7:P216)</f>
        <v>9</v>
      </c>
      <c r="Q6" s="15">
        <f>IF(O5+P6=0,"",O5/(O5+P6))</f>
        <v>0.8875</v>
      </c>
    </row>
    <row r="7">
      <c r="A7" s="7" t="s">
        <v>19</v>
      </c>
      <c r="B7" s="7" t="s">
        <v>20</v>
      </c>
      <c r="C7" s="6" t="s">
        <v>21</v>
      </c>
      <c r="D7" s="6" t="s">
        <v>21</v>
      </c>
      <c r="E7" s="6" t="s">
        <v>21</v>
      </c>
      <c r="F7" s="6" t="s">
        <v>22</v>
      </c>
      <c r="G7" s="6" t="s">
        <v>21</v>
      </c>
      <c r="H7" s="6" t="s">
        <v>21</v>
      </c>
      <c r="I7" s="6" t="s">
        <v>21</v>
      </c>
      <c r="J7" s="6" t="s">
        <v>21</v>
      </c>
      <c r="O7" s="6">
        <f>IF($A7="","",COUNTIF(C7:N7,"P"))</f>
        <v>7</v>
      </c>
      <c r="P7" s="6">
        <f>IF($A7="","",COUNTIF(C7:N7,"A"))</f>
        <v>1</v>
      </c>
      <c r="Q7" s="8">
        <f>IF($A7="","",IF(O7+P7=0,"",O7/(O7+P7)))</f>
        <v>0.875</v>
      </c>
    </row>
    <row r="8">
      <c r="A8" s="7" t="s">
        <v>23</v>
      </c>
      <c r="B8" s="7" t="s">
        <v>20</v>
      </c>
      <c r="C8" s="6" t="s">
        <v>21</v>
      </c>
      <c r="D8" s="6" t="s">
        <v>21</v>
      </c>
      <c r="E8" s="6" t="s">
        <v>21</v>
      </c>
      <c r="F8" s="6" t="s">
        <v>21</v>
      </c>
      <c r="G8" s="6" t="s">
        <v>21</v>
      </c>
      <c r="H8" s="6" t="s">
        <v>21</v>
      </c>
      <c r="I8" s="6" t="s">
        <v>21</v>
      </c>
      <c r="J8" s="6" t="s">
        <v>21</v>
      </c>
      <c r="O8" s="6">
        <f>IF($A8="","",COUNTIF(C8:N8,"P"))</f>
        <v>8</v>
      </c>
      <c r="P8" s="6">
        <f>IF($A8="","",COUNTIF(C8:N8,"A"))</f>
        <v>0</v>
      </c>
      <c r="Q8" s="8">
        <f>IF($A8="","",IF(O8+P8=0,"",O8/(O8+P8)))</f>
        <v>1</v>
      </c>
    </row>
    <row r="9">
      <c r="A9" s="7" t="s">
        <v>24</v>
      </c>
      <c r="B9" s="7" t="s">
        <v>20</v>
      </c>
      <c r="C9" s="6" t="s">
        <v>21</v>
      </c>
      <c r="D9" s="6" t="s">
        <v>22</v>
      </c>
      <c r="E9" s="6" t="s">
        <v>21</v>
      </c>
      <c r="F9" s="6" t="s">
        <v>21</v>
      </c>
      <c r="G9" s="6" t="s">
        <v>21</v>
      </c>
      <c r="H9" s="6" t="s">
        <v>22</v>
      </c>
      <c r="I9" s="6" t="s">
        <v>21</v>
      </c>
      <c r="J9" s="6" t="s">
        <v>21</v>
      </c>
      <c r="O9" s="6">
        <f>IF($A9="","",COUNTIF(C9:N9,"P"))</f>
        <v>6</v>
      </c>
      <c r="P9" s="6">
        <f>IF($A9="","",COUNTIF(C9:N9,"A"))</f>
        <v>2</v>
      </c>
      <c r="Q9" s="8">
        <f>IF($A9="","",IF(O9+P9=0,"",O9/(O9+P9)))</f>
        <v>0.75</v>
      </c>
    </row>
    <row r="10">
      <c r="A10" s="7" t="s">
        <v>25</v>
      </c>
      <c r="B10" s="7" t="s">
        <v>20</v>
      </c>
      <c r="C10" s="6" t="s">
        <v>21</v>
      </c>
      <c r="D10" s="6" t="s">
        <v>21</v>
      </c>
      <c r="E10" s="6" t="s">
        <v>21</v>
      </c>
      <c r="F10" s="6" t="s">
        <v>21</v>
      </c>
      <c r="G10" s="6" t="s">
        <v>21</v>
      </c>
      <c r="H10" s="6" t="s">
        <v>21</v>
      </c>
      <c r="I10" s="6" t="s">
        <v>22</v>
      </c>
      <c r="J10" s="6" t="s">
        <v>21</v>
      </c>
      <c r="O10" s="6">
        <f>IF($A10="","",COUNTIF(C10:N10,"P"))</f>
        <v>7</v>
      </c>
      <c r="P10" s="6">
        <f>IF($A10="","",COUNTIF(C10:N10,"A"))</f>
        <v>1</v>
      </c>
      <c r="Q10" s="8">
        <f>IF($A10="","",IF(O10+P10=0,"",O10/(O10+P10)))</f>
        <v>0.875</v>
      </c>
    </row>
    <row r="11">
      <c r="A11" s="7" t="s">
        <v>26</v>
      </c>
      <c r="B11" s="7" t="s">
        <v>20</v>
      </c>
      <c r="C11" s="6" t="s">
        <v>21</v>
      </c>
      <c r="D11" s="6" t="s">
        <v>21</v>
      </c>
      <c r="E11" s="6" t="s">
        <v>22</v>
      </c>
      <c r="F11" s="6" t="s">
        <v>21</v>
      </c>
      <c r="G11" s="6" t="s">
        <v>21</v>
      </c>
      <c r="H11" s="6" t="s">
        <v>21</v>
      </c>
      <c r="I11" s="6" t="s">
        <v>21</v>
      </c>
      <c r="J11" s="6" t="s">
        <v>21</v>
      </c>
      <c r="O11" s="6">
        <f>IF($A11="","",COUNTIF(C11:N11,"P"))</f>
        <v>7</v>
      </c>
      <c r="P11" s="6">
        <f>IF($A11="","",COUNTIF(C11:N11,"A"))</f>
        <v>1</v>
      </c>
      <c r="Q11" s="8">
        <f>IF($A11="","",IF(O11+P11=0,"",O11/(O11+P11)))</f>
        <v>0.875</v>
      </c>
    </row>
    <row r="12">
      <c r="A12" s="7" t="s">
        <v>27</v>
      </c>
      <c r="B12" s="7" t="s">
        <v>28</v>
      </c>
      <c r="C12" s="6" t="s">
        <v>21</v>
      </c>
      <c r="D12" s="6" t="s">
        <v>21</v>
      </c>
      <c r="E12" s="6" t="s">
        <v>21</v>
      </c>
      <c r="F12" s="6" t="s">
        <v>21</v>
      </c>
      <c r="G12" s="6" t="s">
        <v>22</v>
      </c>
      <c r="H12" s="6" t="s">
        <v>21</v>
      </c>
      <c r="I12" s="6" t="s">
        <v>21</v>
      </c>
      <c r="J12" s="6" t="s">
        <v>21</v>
      </c>
      <c r="O12" s="6">
        <f>IF($A12="","",COUNTIF(C12:N12,"P"))</f>
        <v>7</v>
      </c>
      <c r="P12" s="6">
        <f>IF($A12="","",COUNTIF(C12:N12,"A"))</f>
        <v>1</v>
      </c>
      <c r="Q12" s="8">
        <f>IF($A12="","",IF(O12+P12=0,"",O12/(O12+P12)))</f>
        <v>0.875</v>
      </c>
    </row>
    <row r="13">
      <c r="A13" s="7" t="s">
        <v>29</v>
      </c>
      <c r="B13" s="7" t="s">
        <v>28</v>
      </c>
      <c r="C13" s="6" t="s">
        <v>21</v>
      </c>
      <c r="D13" s="6" t="s">
        <v>21</v>
      </c>
      <c r="E13" s="6" t="s">
        <v>21</v>
      </c>
      <c r="F13" s="6" t="s">
        <v>21</v>
      </c>
      <c r="G13" s="6" t="s">
        <v>21</v>
      </c>
      <c r="H13" s="6" t="s">
        <v>21</v>
      </c>
      <c r="I13" s="6" t="s">
        <v>21</v>
      </c>
      <c r="J13" s="6" t="s">
        <v>21</v>
      </c>
      <c r="O13" s="6">
        <f>IF($A13="","",COUNTIF(C13:N13,"P"))</f>
        <v>8</v>
      </c>
      <c r="P13" s="6">
        <f>IF($A13="","",COUNTIF(C13:N13,"A"))</f>
        <v>0</v>
      </c>
      <c r="Q13" s="8">
        <f>IF($A13="","",IF(O13+P13=0,"",O13/(O13+P13)))</f>
        <v>1</v>
      </c>
    </row>
    <row r="14">
      <c r="A14" s="7" t="s">
        <v>30</v>
      </c>
      <c r="B14" s="7" t="s">
        <v>28</v>
      </c>
      <c r="C14" s="6" t="s">
        <v>22</v>
      </c>
      <c r="D14" s="6" t="s">
        <v>21</v>
      </c>
      <c r="E14" s="6" t="s">
        <v>21</v>
      </c>
      <c r="F14" s="6" t="s">
        <v>21</v>
      </c>
      <c r="G14" s="6" t="s">
        <v>21</v>
      </c>
      <c r="H14" s="6" t="s">
        <v>21</v>
      </c>
      <c r="I14" s="6" t="s">
        <v>21</v>
      </c>
      <c r="J14" s="6" t="s">
        <v>22</v>
      </c>
      <c r="O14" s="6">
        <f>IF($A14="","",COUNTIF(C14:N14,"P"))</f>
        <v>6</v>
      </c>
      <c r="P14" s="6">
        <f>IF($A14="","",COUNTIF(C14:N14,"A"))</f>
        <v>2</v>
      </c>
      <c r="Q14" s="8">
        <f>IF($A14="","",IF(O14+P14=0,"",O14/(O14+P14)))</f>
        <v>0.75</v>
      </c>
    </row>
    <row r="15">
      <c r="A15" s="7" t="s">
        <v>31</v>
      </c>
      <c r="B15" s="7" t="s">
        <v>28</v>
      </c>
      <c r="C15" s="6" t="s">
        <v>21</v>
      </c>
      <c r="D15" s="6" t="s">
        <v>21</v>
      </c>
      <c r="E15" s="6" t="s">
        <v>21</v>
      </c>
      <c r="F15" s="6" t="s">
        <v>21</v>
      </c>
      <c r="G15" s="6" t="s">
        <v>21</v>
      </c>
      <c r="H15" s="6" t="s">
        <v>22</v>
      </c>
      <c r="I15" s="6" t="s">
        <v>21</v>
      </c>
      <c r="J15" s="6" t="s">
        <v>21</v>
      </c>
      <c r="O15" s="6">
        <f>IF($A15="","",COUNTIF(C15:N15,"P"))</f>
        <v>7</v>
      </c>
      <c r="P15" s="6">
        <f>IF($A15="","",COUNTIF(C15:N15,"A"))</f>
        <v>1</v>
      </c>
      <c r="Q15" s="8">
        <f>IF($A15="","",IF(O15+P15=0,"",O15/(O15+P15)))</f>
        <v>0.875</v>
      </c>
    </row>
    <row r="16">
      <c r="A16" s="7" t="s">
        <v>32</v>
      </c>
      <c r="B16" s="7" t="s">
        <v>28</v>
      </c>
      <c r="C16" s="6" t="s">
        <v>21</v>
      </c>
      <c r="D16" s="6" t="s">
        <v>21</v>
      </c>
      <c r="E16" s="6" t="s">
        <v>21</v>
      </c>
      <c r="F16" s="6" t="s">
        <v>21</v>
      </c>
      <c r="G16" s="6" t="s">
        <v>21</v>
      </c>
      <c r="H16" s="6" t="s">
        <v>21</v>
      </c>
      <c r="I16" s="6" t="s">
        <v>21</v>
      </c>
      <c r="J16" s="6" t="s">
        <v>21</v>
      </c>
      <c r="O16" s="6">
        <f>IF($A16="","",COUNTIF(C16:N16,"P"))</f>
        <v>8</v>
      </c>
      <c r="P16" s="6">
        <f>IF($A16="","",COUNTIF(C16:N16,"A"))</f>
        <v>0</v>
      </c>
      <c r="Q16" s="8">
        <f>IF($A16="","",IF(O16+P16=0,"",O16/(O16+P16)))</f>
        <v>1</v>
      </c>
    </row>
    <row r="17">
      <c r="O17" s="6" t="str">
        <f>IF($A17="","",COUNTIF(C17:N17,"P"))</f>
        <v/>
      </c>
      <c r="P17" s="6" t="str">
        <f>IF($A17="","",COUNTIF(C17:N17,"A"))</f>
        <v/>
      </c>
      <c r="Q17" s="8" t="str">
        <f>IF($A17="","",IF(O17+P17=0,"",O17/(O17+P17)))</f>
        <v/>
      </c>
    </row>
    <row r="18">
      <c r="O18" s="6" t="str">
        <f>IF($A18="","",COUNTIF(C18:N18,"P"))</f>
        <v/>
      </c>
      <c r="P18" s="6" t="str">
        <f>IF($A18="","",COUNTIF(C18:N18,"A"))</f>
        <v/>
      </c>
      <c r="Q18" s="8" t="str">
        <f>IF($A18="","",IF(O18+P18=0,"",O18/(O18+P18)))</f>
        <v/>
      </c>
    </row>
    <row r="19">
      <c r="O19" s="6" t="str">
        <f>IF($A19="","",COUNTIF(C19:N19,"P"))</f>
        <v/>
      </c>
      <c r="P19" s="6" t="str">
        <f>IF($A19="","",COUNTIF(C19:N19,"A"))</f>
        <v/>
      </c>
      <c r="Q19" s="8" t="str">
        <f>IF($A19="","",IF(O19+P19=0,"",O19/(O19+P19)))</f>
        <v/>
      </c>
    </row>
    <row r="20">
      <c r="O20" s="6" t="str">
        <f>IF($A20="","",COUNTIF(C20:N20,"P"))</f>
        <v/>
      </c>
      <c r="P20" s="6" t="str">
        <f>IF($A20="","",COUNTIF(C20:N20,"A"))</f>
        <v/>
      </c>
      <c r="Q20" s="8" t="str">
        <f>IF($A20="","",IF(O20+P20=0,"",O20/(O20+P20)))</f>
        <v/>
      </c>
    </row>
    <row r="21">
      <c r="O21" s="6" t="str">
        <f>IF($A21="","",COUNTIF(C21:N21,"P"))</f>
        <v/>
      </c>
      <c r="P21" s="6" t="str">
        <f>IF($A21="","",COUNTIF(C21:N21,"A"))</f>
        <v/>
      </c>
      <c r="Q21" s="8" t="str">
        <f>IF($A21="","",IF(O21+P21=0,"",O21/(O21+P21)))</f>
        <v/>
      </c>
    </row>
    <row r="22">
      <c r="O22" s="6" t="str">
        <f>IF($A22="","",COUNTIF(C22:N22,"P"))</f>
        <v/>
      </c>
      <c r="P22" s="6" t="str">
        <f>IF($A22="","",COUNTIF(C22:N22,"A"))</f>
        <v/>
      </c>
      <c r="Q22" s="8" t="str">
        <f>IF($A22="","",IF(O22+P22=0,"",O22/(O22+P22)))</f>
        <v/>
      </c>
    </row>
    <row r="23">
      <c r="O23" s="6" t="str">
        <f>IF($A23="","",COUNTIF(C23:N23,"P"))</f>
        <v/>
      </c>
      <c r="P23" s="6" t="str">
        <f>IF($A23="","",COUNTIF(C23:N23,"A"))</f>
        <v/>
      </c>
      <c r="Q23" s="8" t="str">
        <f>IF($A23="","",IF(O23+P23=0,"",O23/(O23+P23)))</f>
        <v/>
      </c>
    </row>
    <row r="24">
      <c r="O24" s="6" t="str">
        <f>IF($A24="","",COUNTIF(C24:N24,"P"))</f>
        <v/>
      </c>
      <c r="P24" s="6" t="str">
        <f>IF($A24="","",COUNTIF(C24:N24,"A"))</f>
        <v/>
      </c>
      <c r="Q24" s="8" t="str">
        <f>IF($A24="","",IF(O24+P24=0,"",O24/(O24+P24)))</f>
        <v/>
      </c>
    </row>
    <row r="25">
      <c r="O25" s="6" t="str">
        <f>IF($A25="","",COUNTIF(C25:N25,"P"))</f>
        <v/>
      </c>
      <c r="P25" s="6" t="str">
        <f>IF($A25="","",COUNTIF(C25:N25,"A"))</f>
        <v/>
      </c>
      <c r="Q25" s="8" t="str">
        <f>IF($A25="","",IF(O25+P25=0,"",O25/(O25+P25)))</f>
        <v/>
      </c>
    </row>
    <row r="26">
      <c r="O26" s="6" t="str">
        <f>IF($A26="","",COUNTIF(C26:N26,"P"))</f>
        <v/>
      </c>
      <c r="P26" s="6" t="str">
        <f>IF($A26="","",COUNTIF(C26:N26,"A"))</f>
        <v/>
      </c>
      <c r="Q26" s="8" t="str">
        <f>IF($A26="","",IF(O26+P26=0,"",O26/(O26+P26)))</f>
        <v/>
      </c>
    </row>
    <row r="27">
      <c r="O27" s="6" t="str">
        <f>IF($A27="","",COUNTIF(C27:N27,"P"))</f>
        <v/>
      </c>
      <c r="P27" s="6" t="str">
        <f>IF($A27="","",COUNTIF(C27:N27,"A"))</f>
        <v/>
      </c>
      <c r="Q27" s="8" t="str">
        <f>IF($A27="","",IF(O27+P27=0,"",O27/(O27+P27)))</f>
        <v/>
      </c>
    </row>
    <row r="28">
      <c r="O28" s="6" t="str">
        <f>IF($A28="","",COUNTIF(C28:N28,"P"))</f>
        <v/>
      </c>
      <c r="P28" s="6" t="str">
        <f>IF($A28="","",COUNTIF(C28:N28,"A"))</f>
        <v/>
      </c>
      <c r="Q28" s="8" t="str">
        <f>IF($A28="","",IF(O28+P28=0,"",O28/(O28+P28)))</f>
        <v/>
      </c>
    </row>
    <row r="29">
      <c r="O29" s="6" t="str">
        <f>IF($A29="","",COUNTIF(C29:N29,"P"))</f>
        <v/>
      </c>
      <c r="P29" s="6" t="str">
        <f>IF($A29="","",COUNTIF(C29:N29,"A"))</f>
        <v/>
      </c>
      <c r="Q29" s="8" t="str">
        <f>IF($A29="","",IF(O29+P29=0,"",O29/(O29+P29)))</f>
        <v/>
      </c>
    </row>
    <row r="30">
      <c r="O30" s="6" t="str">
        <f>IF($A30="","",COUNTIF(C30:N30,"P"))</f>
        <v/>
      </c>
      <c r="P30" s="6" t="str">
        <f>IF($A30="","",COUNTIF(C30:N30,"A"))</f>
        <v/>
      </c>
      <c r="Q30" s="8" t="str">
        <f>IF($A30="","",IF(O30+P30=0,"",O30/(O30+P30)))</f>
        <v/>
      </c>
    </row>
    <row r="31">
      <c r="O31" s="6" t="str">
        <f>IF($A31="","",COUNTIF(C31:N31,"P"))</f>
        <v/>
      </c>
      <c r="P31" s="6" t="str">
        <f>IF($A31="","",COUNTIF(C31:N31,"A"))</f>
        <v/>
      </c>
      <c r="Q31" s="8" t="str">
        <f>IF($A31="","",IF(O31+P31=0,"",O31/(O31+P31)))</f>
        <v/>
      </c>
    </row>
    <row r="32">
      <c r="O32" s="6" t="str">
        <f>IF($A32="","",COUNTIF(C32:N32,"P"))</f>
        <v/>
      </c>
      <c r="P32" s="6" t="str">
        <f>IF($A32="","",COUNTIF(C32:N32,"A"))</f>
        <v/>
      </c>
      <c r="Q32" s="8" t="str">
        <f>IF($A32="","",IF(O32+P32=0,"",O32/(O32+P32)))</f>
        <v/>
      </c>
    </row>
    <row r="33">
      <c r="O33" s="6" t="str">
        <f>IF($A33="","",COUNTIF(C33:N33,"P"))</f>
        <v/>
      </c>
      <c r="P33" s="6" t="str">
        <f>IF($A33="","",COUNTIF(C33:N33,"A"))</f>
        <v/>
      </c>
      <c r="Q33" s="8" t="str">
        <f>IF($A33="","",IF(O33+P33=0,"",O33/(O33+P33)))</f>
        <v/>
      </c>
    </row>
    <row r="34">
      <c r="O34" s="6" t="str">
        <f>IF($A34="","",COUNTIF(C34:N34,"P"))</f>
        <v/>
      </c>
      <c r="P34" s="6" t="str">
        <f>IF($A34="","",COUNTIF(C34:N34,"A"))</f>
        <v/>
      </c>
      <c r="Q34" s="8" t="str">
        <f>IF($A34="","",IF(O34+P34=0,"",O34/(O34+P34)))</f>
        <v/>
      </c>
    </row>
    <row r="35">
      <c r="O35" s="6" t="str">
        <f>IF($A35="","",COUNTIF(C35:N35,"P"))</f>
        <v/>
      </c>
      <c r="P35" s="6" t="str">
        <f>IF($A35="","",COUNTIF(C35:N35,"A"))</f>
        <v/>
      </c>
      <c r="Q35" s="8" t="str">
        <f>IF($A35="","",IF(O35+P35=0,"",O35/(O35+P35)))</f>
        <v/>
      </c>
    </row>
    <row r="36">
      <c r="O36" s="6" t="str">
        <f>IF($A36="","",COUNTIF(C36:N36,"P"))</f>
        <v/>
      </c>
      <c r="P36" s="6" t="str">
        <f>IF($A36="","",COUNTIF(C36:N36,"A"))</f>
        <v/>
      </c>
      <c r="Q36" s="8" t="str">
        <f>IF($A36="","",IF(O36+P36=0,"",O36/(O36+P36)))</f>
        <v/>
      </c>
    </row>
    <row r="37">
      <c r="O37" s="6" t="str">
        <f>IF($A37="","",COUNTIF(C37:N37,"P"))</f>
        <v/>
      </c>
      <c r="P37" s="6" t="str">
        <f>IF($A37="","",COUNTIF(C37:N37,"A"))</f>
        <v/>
      </c>
      <c r="Q37" s="8" t="str">
        <f>IF($A37="","",IF(O37+P37=0,"",O37/(O37+P37)))</f>
        <v/>
      </c>
    </row>
    <row r="38">
      <c r="O38" s="6" t="str">
        <f>IF($A38="","",COUNTIF(C38:N38,"P"))</f>
        <v/>
      </c>
      <c r="P38" s="6" t="str">
        <f>IF($A38="","",COUNTIF(C38:N38,"A"))</f>
        <v/>
      </c>
      <c r="Q38" s="8" t="str">
        <f>IF($A38="","",IF(O38+P38=0,"",O38/(O38+P38)))</f>
        <v/>
      </c>
    </row>
    <row r="39">
      <c r="O39" s="6" t="str">
        <f>IF($A39="","",COUNTIF(C39:N39,"P"))</f>
        <v/>
      </c>
      <c r="P39" s="6" t="str">
        <f>IF($A39="","",COUNTIF(C39:N39,"A"))</f>
        <v/>
      </c>
      <c r="Q39" s="8" t="str">
        <f>IF($A39="","",IF(O39+P39=0,"",O39/(O39+P39)))</f>
        <v/>
      </c>
    </row>
    <row r="40">
      <c r="O40" s="6" t="str">
        <f>IF($A40="","",COUNTIF(C40:N40,"P"))</f>
        <v/>
      </c>
      <c r="P40" s="6" t="str">
        <f>IF($A40="","",COUNTIF(C40:N40,"A"))</f>
        <v/>
      </c>
      <c r="Q40" s="8" t="str">
        <f>IF($A40="","",IF(O40+P40=0,"",O40/(O40+P40)))</f>
        <v/>
      </c>
    </row>
    <row r="41">
      <c r="O41" s="6" t="str">
        <f>IF($A41="","",COUNTIF(C41:N41,"P"))</f>
        <v/>
      </c>
      <c r="P41" s="6" t="str">
        <f>IF($A41="","",COUNTIF(C41:N41,"A"))</f>
        <v/>
      </c>
      <c r="Q41" s="8" t="str">
        <f>IF($A41="","",IF(O41+P41=0,"",O41/(O41+P41)))</f>
        <v/>
      </c>
    </row>
    <row r="42">
      <c r="O42" s="6" t="str">
        <f>IF($A42="","",COUNTIF(C42:N42,"P"))</f>
        <v/>
      </c>
      <c r="P42" s="6" t="str">
        <f>IF($A42="","",COUNTIF(C42:N42,"A"))</f>
        <v/>
      </c>
      <c r="Q42" s="8" t="str">
        <f>IF($A42="","",IF(O42+P42=0,"",O42/(O42+P42)))</f>
        <v/>
      </c>
    </row>
    <row r="43">
      <c r="O43" s="6" t="str">
        <f>IF($A43="","",COUNTIF(C43:N43,"P"))</f>
        <v/>
      </c>
      <c r="P43" s="6" t="str">
        <f>IF($A43="","",COUNTIF(C43:N43,"A"))</f>
        <v/>
      </c>
      <c r="Q43" s="8" t="str">
        <f>IF($A43="","",IF(O43+P43=0,"",O43/(O43+P43)))</f>
        <v/>
      </c>
    </row>
    <row r="44">
      <c r="O44" s="6" t="str">
        <f>IF($A44="","",COUNTIF(C44:N44,"P"))</f>
        <v/>
      </c>
      <c r="P44" s="6" t="str">
        <f>IF($A44="","",COUNTIF(C44:N44,"A"))</f>
        <v/>
      </c>
      <c r="Q44" s="8" t="str">
        <f>IF($A44="","",IF(O44+P44=0,"",O44/(O44+P44)))</f>
        <v/>
      </c>
    </row>
    <row r="45">
      <c r="O45" s="6" t="str">
        <f>IF($A45="","",COUNTIF(C45:N45,"P"))</f>
        <v/>
      </c>
      <c r="P45" s="6" t="str">
        <f>IF($A45="","",COUNTIF(C45:N45,"A"))</f>
        <v/>
      </c>
      <c r="Q45" s="8" t="str">
        <f>IF($A45="","",IF(O45+P45=0,"",O45/(O45+P45)))</f>
        <v/>
      </c>
    </row>
    <row r="46">
      <c r="O46" s="6" t="str">
        <f>IF($A46="","",COUNTIF(C46:N46,"P"))</f>
        <v/>
      </c>
      <c r="P46" s="6" t="str">
        <f>IF($A46="","",COUNTIF(C46:N46,"A"))</f>
        <v/>
      </c>
      <c r="Q46" s="8" t="str">
        <f>IF($A46="","",IF(O46+P46=0,"",O46/(O46+P46)))</f>
        <v/>
      </c>
    </row>
    <row r="47">
      <c r="O47" s="6" t="str">
        <f>IF($A47="","",COUNTIF(C47:N47,"P"))</f>
        <v/>
      </c>
      <c r="P47" s="6" t="str">
        <f>IF($A47="","",COUNTIF(C47:N47,"A"))</f>
        <v/>
      </c>
      <c r="Q47" s="8" t="str">
        <f>IF($A47="","",IF(O47+P47=0,"",O47/(O47+P47)))</f>
        <v/>
      </c>
    </row>
    <row r="48">
      <c r="O48" s="6" t="str">
        <f>IF($A48="","",COUNTIF(C48:N48,"P"))</f>
        <v/>
      </c>
      <c r="P48" s="6" t="str">
        <f>IF($A48="","",COUNTIF(C48:N48,"A"))</f>
        <v/>
      </c>
      <c r="Q48" s="8" t="str">
        <f>IF($A48="","",IF(O48+P48=0,"",O48/(O48+P48)))</f>
        <v/>
      </c>
    </row>
    <row r="49">
      <c r="O49" s="6" t="str">
        <f>IF($A49="","",COUNTIF(C49:N49,"P"))</f>
        <v/>
      </c>
      <c r="P49" s="6" t="str">
        <f>IF($A49="","",COUNTIF(C49:N49,"A"))</f>
        <v/>
      </c>
      <c r="Q49" s="8" t="str">
        <f>IF($A49="","",IF(O49+P49=0,"",O49/(O49+P49)))</f>
        <v/>
      </c>
    </row>
    <row r="50">
      <c r="O50" s="6" t="str">
        <f>IF($A50="","",COUNTIF(C50:N50,"P"))</f>
        <v/>
      </c>
      <c r="P50" s="6" t="str">
        <f>IF($A50="","",COUNTIF(C50:N50,"A"))</f>
        <v/>
      </c>
      <c r="Q50" s="8" t="str">
        <f>IF($A50="","",IF(O50+P50=0,"",O50/(O50+P50)))</f>
        <v/>
      </c>
    </row>
    <row r="51">
      <c r="O51" s="6" t="str">
        <f>IF($A51="","",COUNTIF(C51:N51,"P"))</f>
        <v/>
      </c>
      <c r="P51" s="6" t="str">
        <f>IF($A51="","",COUNTIF(C51:N51,"A"))</f>
        <v/>
      </c>
      <c r="Q51" s="8" t="str">
        <f>IF($A51="","",IF(O51+P51=0,"",O51/(O51+P51)))</f>
        <v/>
      </c>
    </row>
    <row r="52">
      <c r="O52" s="6" t="str">
        <f>IF($A52="","",COUNTIF(C52:N52,"P"))</f>
        <v/>
      </c>
      <c r="P52" s="6" t="str">
        <f>IF($A52="","",COUNTIF(C52:N52,"A"))</f>
        <v/>
      </c>
      <c r="Q52" s="8" t="str">
        <f>IF($A52="","",IF(O52+P52=0,"",O52/(O52+P52)))</f>
        <v/>
      </c>
    </row>
    <row r="53">
      <c r="O53" s="6" t="str">
        <f>IF($A53="","",COUNTIF(C53:N53,"P"))</f>
        <v/>
      </c>
      <c r="P53" s="6" t="str">
        <f>IF($A53="","",COUNTIF(C53:N53,"A"))</f>
        <v/>
      </c>
      <c r="Q53" s="8" t="str">
        <f>IF($A53="","",IF(O53+P53=0,"",O53/(O53+P53)))</f>
        <v/>
      </c>
    </row>
    <row r="54">
      <c r="O54" s="6" t="str">
        <f>IF($A54="","",COUNTIF(C54:N54,"P"))</f>
        <v/>
      </c>
      <c r="P54" s="6" t="str">
        <f>IF($A54="","",COUNTIF(C54:N54,"A"))</f>
        <v/>
      </c>
      <c r="Q54" s="8" t="str">
        <f>IF($A54="","",IF(O54+P54=0,"",O54/(O54+P54)))</f>
        <v/>
      </c>
    </row>
    <row r="55">
      <c r="O55" s="6" t="str">
        <f>IF($A55="","",COUNTIF(C55:N55,"P"))</f>
        <v/>
      </c>
      <c r="P55" s="6" t="str">
        <f>IF($A55="","",COUNTIF(C55:N55,"A"))</f>
        <v/>
      </c>
      <c r="Q55" s="8" t="str">
        <f>IF($A55="","",IF(O55+P55=0,"",O55/(O55+P55)))</f>
        <v/>
      </c>
    </row>
    <row r="56">
      <c r="O56" s="6" t="str">
        <f>IF($A56="","",COUNTIF(C56:N56,"P"))</f>
        <v/>
      </c>
      <c r="P56" s="6" t="str">
        <f>IF($A56="","",COUNTIF(C56:N56,"A"))</f>
        <v/>
      </c>
      <c r="Q56" s="8" t="str">
        <f>IF($A56="","",IF(O56+P56=0,"",O56/(O56+P56)))</f>
        <v/>
      </c>
    </row>
    <row r="57">
      <c r="O57" s="6" t="str">
        <f>IF($A57="","",COUNTIF(C57:N57,"P"))</f>
        <v/>
      </c>
      <c r="P57" s="6" t="str">
        <f>IF($A57="","",COUNTIF(C57:N57,"A"))</f>
        <v/>
      </c>
      <c r="Q57" s="8" t="str">
        <f>IF($A57="","",IF(O57+P57=0,"",O57/(O57+P57)))</f>
        <v/>
      </c>
    </row>
    <row r="58">
      <c r="O58" s="6" t="str">
        <f>IF($A58="","",COUNTIF(C58:N58,"P"))</f>
        <v/>
      </c>
      <c r="P58" s="6" t="str">
        <f>IF($A58="","",COUNTIF(C58:N58,"A"))</f>
        <v/>
      </c>
      <c r="Q58" s="8" t="str">
        <f>IF($A58="","",IF(O58+P58=0,"",O58/(O58+P58)))</f>
        <v/>
      </c>
    </row>
    <row r="59">
      <c r="O59" s="6" t="str">
        <f>IF($A59="","",COUNTIF(C59:N59,"P"))</f>
        <v/>
      </c>
      <c r="P59" s="6" t="str">
        <f>IF($A59="","",COUNTIF(C59:N59,"A"))</f>
        <v/>
      </c>
      <c r="Q59" s="8" t="str">
        <f>IF($A59="","",IF(O59+P59=0,"",O59/(O59+P59)))</f>
        <v/>
      </c>
    </row>
    <row r="60">
      <c r="O60" s="6" t="str">
        <f>IF($A60="","",COUNTIF(C60:N60,"P"))</f>
        <v/>
      </c>
      <c r="P60" s="6" t="str">
        <f>IF($A60="","",COUNTIF(C60:N60,"A"))</f>
        <v/>
      </c>
      <c r="Q60" s="8" t="str">
        <f>IF($A60="","",IF(O60+P60=0,"",O60/(O60+P60)))</f>
        <v/>
      </c>
    </row>
    <row r="61">
      <c r="O61" s="6" t="str">
        <f>IF($A61="","",COUNTIF(C61:N61,"P"))</f>
        <v/>
      </c>
      <c r="P61" s="6" t="str">
        <f>IF($A61="","",COUNTIF(C61:N61,"A"))</f>
        <v/>
      </c>
      <c r="Q61" s="8" t="str">
        <f>IF($A61="","",IF(O61+P61=0,"",O61/(O61+P61)))</f>
        <v/>
      </c>
    </row>
    <row r="62">
      <c r="O62" s="6" t="str">
        <f>IF($A62="","",COUNTIF(C62:N62,"P"))</f>
        <v/>
      </c>
      <c r="P62" s="6" t="str">
        <f>IF($A62="","",COUNTIF(C62:N62,"A"))</f>
        <v/>
      </c>
      <c r="Q62" s="8" t="str">
        <f>IF($A62="","",IF(O62+P62=0,"",O62/(O62+P62)))</f>
        <v/>
      </c>
    </row>
    <row r="63">
      <c r="O63" s="6" t="str">
        <f>IF($A63="","",COUNTIF(C63:N63,"P"))</f>
        <v/>
      </c>
      <c r="P63" s="6" t="str">
        <f>IF($A63="","",COUNTIF(C63:N63,"A"))</f>
        <v/>
      </c>
      <c r="Q63" s="8" t="str">
        <f>IF($A63="","",IF(O63+P63=0,"",O63/(O63+P63)))</f>
        <v/>
      </c>
    </row>
    <row r="64">
      <c r="O64" s="6" t="str">
        <f>IF($A64="","",COUNTIF(C64:N64,"P"))</f>
        <v/>
      </c>
      <c r="P64" s="6" t="str">
        <f>IF($A64="","",COUNTIF(C64:N64,"A"))</f>
        <v/>
      </c>
      <c r="Q64" s="8" t="str">
        <f>IF($A64="","",IF(O64+P64=0,"",O64/(O64+P64)))</f>
        <v/>
      </c>
    </row>
    <row r="65">
      <c r="O65" s="6" t="str">
        <f>IF($A65="","",COUNTIF(C65:N65,"P"))</f>
        <v/>
      </c>
      <c r="P65" s="6" t="str">
        <f>IF($A65="","",COUNTIF(C65:N65,"A"))</f>
        <v/>
      </c>
      <c r="Q65" s="8" t="str">
        <f>IF($A65="","",IF(O65+P65=0,"",O65/(O65+P65)))</f>
        <v/>
      </c>
    </row>
    <row r="66">
      <c r="O66" s="6" t="str">
        <f>IF($A66="","",COUNTIF(C66:N66,"P"))</f>
        <v/>
      </c>
      <c r="P66" s="6" t="str">
        <f>IF($A66="","",COUNTIF(C66:N66,"A"))</f>
        <v/>
      </c>
      <c r="Q66" s="8" t="str">
        <f>IF($A66="","",IF(O66+P66=0,"",O66/(O66+P66)))</f>
        <v/>
      </c>
    </row>
    <row r="67">
      <c r="O67" s="6" t="str">
        <f>IF($A67="","",COUNTIF(C67:N67,"P"))</f>
        <v/>
      </c>
      <c r="P67" s="6" t="str">
        <f>IF($A67="","",COUNTIF(C67:N67,"A"))</f>
        <v/>
      </c>
      <c r="Q67" s="8" t="str">
        <f>IF($A67="","",IF(O67+P67=0,"",O67/(O67+P67)))</f>
        <v/>
      </c>
    </row>
    <row r="68">
      <c r="O68" s="6" t="str">
        <f>IF($A68="","",COUNTIF(C68:N68,"P"))</f>
        <v/>
      </c>
      <c r="P68" s="6" t="str">
        <f>IF($A68="","",COUNTIF(C68:N68,"A"))</f>
        <v/>
      </c>
      <c r="Q68" s="8" t="str">
        <f>IF($A68="","",IF(O68+P68=0,"",O68/(O68+P68)))</f>
        <v/>
      </c>
    </row>
    <row r="69">
      <c r="O69" s="6" t="str">
        <f>IF($A69="","",COUNTIF(C69:N69,"P"))</f>
        <v/>
      </c>
      <c r="P69" s="6" t="str">
        <f>IF($A69="","",COUNTIF(C69:N69,"A"))</f>
        <v/>
      </c>
      <c r="Q69" s="8" t="str">
        <f>IF($A69="","",IF(O69+P69=0,"",O69/(O69+P69)))</f>
        <v/>
      </c>
    </row>
    <row r="70">
      <c r="O70" s="6" t="str">
        <f>IF($A70="","",COUNTIF(C70:N70,"P"))</f>
        <v/>
      </c>
      <c r="P70" s="6" t="str">
        <f>IF($A70="","",COUNTIF(C70:N70,"A"))</f>
        <v/>
      </c>
      <c r="Q70" s="8" t="str">
        <f>IF($A70="","",IF(O70+P70=0,"",O70/(O70+P70)))</f>
        <v/>
      </c>
    </row>
    <row r="71">
      <c r="O71" s="6" t="str">
        <f>IF($A71="","",COUNTIF(C71:N71,"P"))</f>
        <v/>
      </c>
      <c r="P71" s="6" t="str">
        <f>IF($A71="","",COUNTIF(C71:N71,"A"))</f>
        <v/>
      </c>
      <c r="Q71" s="8" t="str">
        <f>IF($A71="","",IF(O71+P71=0,"",O71/(O71+P71)))</f>
        <v/>
      </c>
    </row>
    <row r="72">
      <c r="O72" s="6" t="str">
        <f>IF($A72="","",COUNTIF(C72:N72,"P"))</f>
        <v/>
      </c>
      <c r="P72" s="6" t="str">
        <f>IF($A72="","",COUNTIF(C72:N72,"A"))</f>
        <v/>
      </c>
      <c r="Q72" s="8" t="str">
        <f>IF($A72="","",IF(O72+P72=0,"",O72/(O72+P72)))</f>
        <v/>
      </c>
    </row>
    <row r="73">
      <c r="O73" s="6" t="str">
        <f>IF($A73="","",COUNTIF(C73:N73,"P"))</f>
        <v/>
      </c>
      <c r="P73" s="6" t="str">
        <f>IF($A73="","",COUNTIF(C73:N73,"A"))</f>
        <v/>
      </c>
      <c r="Q73" s="8" t="str">
        <f>IF($A73="","",IF(O73+P73=0,"",O73/(O73+P73)))</f>
        <v/>
      </c>
    </row>
    <row r="74">
      <c r="O74" s="6" t="str">
        <f>IF($A74="","",COUNTIF(C74:N74,"P"))</f>
        <v/>
      </c>
      <c r="P74" s="6" t="str">
        <f>IF($A74="","",COUNTIF(C74:N74,"A"))</f>
        <v/>
      </c>
      <c r="Q74" s="8" t="str">
        <f>IF($A74="","",IF(O74+P74=0,"",O74/(O74+P74)))</f>
        <v/>
      </c>
    </row>
    <row r="75">
      <c r="O75" s="6" t="str">
        <f>IF($A75="","",COUNTIF(C75:N75,"P"))</f>
        <v/>
      </c>
      <c r="P75" s="6" t="str">
        <f>IF($A75="","",COUNTIF(C75:N75,"A"))</f>
        <v/>
      </c>
      <c r="Q75" s="8" t="str">
        <f>IF($A75="","",IF(O75+P75=0,"",O75/(O75+P75)))</f>
        <v/>
      </c>
    </row>
    <row r="76">
      <c r="O76" s="6" t="str">
        <f>IF($A76="","",COUNTIF(C76:N76,"P"))</f>
        <v/>
      </c>
      <c r="P76" s="6" t="str">
        <f>IF($A76="","",COUNTIF(C76:N76,"A"))</f>
        <v/>
      </c>
      <c r="Q76" s="8" t="str">
        <f>IF($A76="","",IF(O76+P76=0,"",O76/(O76+P76)))</f>
        <v/>
      </c>
    </row>
    <row r="77">
      <c r="O77" s="6" t="str">
        <f>IF($A77="","",COUNTIF(C77:N77,"P"))</f>
        <v/>
      </c>
      <c r="P77" s="6" t="str">
        <f>IF($A77="","",COUNTIF(C77:N77,"A"))</f>
        <v/>
      </c>
      <c r="Q77" s="8" t="str">
        <f>IF($A77="","",IF(O77+P77=0,"",O77/(O77+P77)))</f>
        <v/>
      </c>
    </row>
    <row r="78">
      <c r="O78" s="6" t="str">
        <f>IF($A78="","",COUNTIF(C78:N78,"P"))</f>
        <v/>
      </c>
      <c r="P78" s="6" t="str">
        <f>IF($A78="","",COUNTIF(C78:N78,"A"))</f>
        <v/>
      </c>
      <c r="Q78" s="8" t="str">
        <f>IF($A78="","",IF(O78+P78=0,"",O78/(O78+P78)))</f>
        <v/>
      </c>
    </row>
    <row r="79">
      <c r="O79" s="6" t="str">
        <f>IF($A79="","",COUNTIF(C79:N79,"P"))</f>
        <v/>
      </c>
      <c r="P79" s="6" t="str">
        <f>IF($A79="","",COUNTIF(C79:N79,"A"))</f>
        <v/>
      </c>
      <c r="Q79" s="8" t="str">
        <f>IF($A79="","",IF(O79+P79=0,"",O79/(O79+P79)))</f>
        <v/>
      </c>
    </row>
    <row r="80">
      <c r="O80" s="6" t="str">
        <f>IF($A80="","",COUNTIF(C80:N80,"P"))</f>
        <v/>
      </c>
      <c r="P80" s="6" t="str">
        <f>IF($A80="","",COUNTIF(C80:N80,"A"))</f>
        <v/>
      </c>
      <c r="Q80" s="8" t="str">
        <f>IF($A80="","",IF(O80+P80=0,"",O80/(O80+P80)))</f>
        <v/>
      </c>
    </row>
    <row r="81">
      <c r="O81" s="6" t="str">
        <f>IF($A81="","",COUNTIF(C81:N81,"P"))</f>
        <v/>
      </c>
      <c r="P81" s="6" t="str">
        <f>IF($A81="","",COUNTIF(C81:N81,"A"))</f>
        <v/>
      </c>
      <c r="Q81" s="8" t="str">
        <f>IF($A81="","",IF(O81+P81=0,"",O81/(O81+P81)))</f>
        <v/>
      </c>
    </row>
    <row r="82">
      <c r="O82" s="6" t="str">
        <f>IF($A82="","",COUNTIF(C82:N82,"P"))</f>
        <v/>
      </c>
      <c r="P82" s="6" t="str">
        <f>IF($A82="","",COUNTIF(C82:N82,"A"))</f>
        <v/>
      </c>
      <c r="Q82" s="8" t="str">
        <f>IF($A82="","",IF(O82+P82=0,"",O82/(O82+P82)))</f>
        <v/>
      </c>
    </row>
    <row r="83">
      <c r="O83" s="6" t="str">
        <f>IF($A83="","",COUNTIF(C83:N83,"P"))</f>
        <v/>
      </c>
      <c r="P83" s="6" t="str">
        <f>IF($A83="","",COUNTIF(C83:N83,"A"))</f>
        <v/>
      </c>
      <c r="Q83" s="8" t="str">
        <f>IF($A83="","",IF(O83+P83=0,"",O83/(O83+P83)))</f>
        <v/>
      </c>
    </row>
    <row r="84">
      <c r="O84" s="6" t="str">
        <f>IF($A84="","",COUNTIF(C84:N84,"P"))</f>
        <v/>
      </c>
      <c r="P84" s="6" t="str">
        <f>IF($A84="","",COUNTIF(C84:N84,"A"))</f>
        <v/>
      </c>
      <c r="Q84" s="8" t="str">
        <f>IF($A84="","",IF(O84+P84=0,"",O84/(O84+P84)))</f>
        <v/>
      </c>
    </row>
    <row r="85">
      <c r="O85" s="6" t="str">
        <f>IF($A85="","",COUNTIF(C85:N85,"P"))</f>
        <v/>
      </c>
      <c r="P85" s="6" t="str">
        <f>IF($A85="","",COUNTIF(C85:N85,"A"))</f>
        <v/>
      </c>
      <c r="Q85" s="8" t="str">
        <f>IF($A85="","",IF(O85+P85=0,"",O85/(O85+P85)))</f>
        <v/>
      </c>
    </row>
    <row r="86">
      <c r="O86" s="6" t="str">
        <f>IF($A86="","",COUNTIF(C86:N86,"P"))</f>
        <v/>
      </c>
      <c r="P86" s="6" t="str">
        <f>IF($A86="","",COUNTIF(C86:N86,"A"))</f>
        <v/>
      </c>
      <c r="Q86" s="8" t="str">
        <f>IF($A86="","",IF(O86+P86=0,"",O86/(O86+P86)))</f>
        <v/>
      </c>
    </row>
    <row r="87">
      <c r="O87" s="6" t="str">
        <f>IF($A87="","",COUNTIF(C87:N87,"P"))</f>
        <v/>
      </c>
      <c r="P87" s="6" t="str">
        <f>IF($A87="","",COUNTIF(C87:N87,"A"))</f>
        <v/>
      </c>
      <c r="Q87" s="8" t="str">
        <f>IF($A87="","",IF(O87+P87=0,"",O87/(O87+P87)))</f>
        <v/>
      </c>
    </row>
    <row r="88">
      <c r="O88" s="6" t="str">
        <f>IF($A88="","",COUNTIF(C88:N88,"P"))</f>
        <v/>
      </c>
      <c r="P88" s="6" t="str">
        <f>IF($A88="","",COUNTIF(C88:N88,"A"))</f>
        <v/>
      </c>
      <c r="Q88" s="8" t="str">
        <f>IF($A88="","",IF(O88+P88=0,"",O88/(O88+P88)))</f>
        <v/>
      </c>
    </row>
    <row r="89">
      <c r="O89" s="6" t="str">
        <f>IF($A89="","",COUNTIF(C89:N89,"P"))</f>
        <v/>
      </c>
      <c r="P89" s="6" t="str">
        <f>IF($A89="","",COUNTIF(C89:N89,"A"))</f>
        <v/>
      </c>
      <c r="Q89" s="8" t="str">
        <f>IF($A89="","",IF(O89+P89=0,"",O89/(O89+P89)))</f>
        <v/>
      </c>
    </row>
    <row r="90">
      <c r="O90" s="6" t="str">
        <f>IF($A90="","",COUNTIF(C90:N90,"P"))</f>
        <v/>
      </c>
      <c r="P90" s="6" t="str">
        <f>IF($A90="","",COUNTIF(C90:N90,"A"))</f>
        <v/>
      </c>
      <c r="Q90" s="8" t="str">
        <f>IF($A90="","",IF(O90+P90=0,"",O90/(O90+P90)))</f>
        <v/>
      </c>
    </row>
    <row r="91">
      <c r="O91" s="6" t="str">
        <f>IF($A91="","",COUNTIF(C91:N91,"P"))</f>
        <v/>
      </c>
      <c r="P91" s="6" t="str">
        <f>IF($A91="","",COUNTIF(C91:N91,"A"))</f>
        <v/>
      </c>
      <c r="Q91" s="8" t="str">
        <f>IF($A91="","",IF(O91+P91=0,"",O91/(O91+P91)))</f>
        <v/>
      </c>
    </row>
    <row r="92">
      <c r="O92" s="6" t="str">
        <f>IF($A92="","",COUNTIF(C92:N92,"P"))</f>
        <v/>
      </c>
      <c r="P92" s="6" t="str">
        <f>IF($A92="","",COUNTIF(C92:N92,"A"))</f>
        <v/>
      </c>
      <c r="Q92" s="8" t="str">
        <f>IF($A92="","",IF(O92+P92=0,"",O92/(O92+P92)))</f>
        <v/>
      </c>
    </row>
    <row r="93">
      <c r="O93" s="6" t="str">
        <f>IF($A93="","",COUNTIF(C93:N93,"P"))</f>
        <v/>
      </c>
      <c r="P93" s="6" t="str">
        <f>IF($A93="","",COUNTIF(C93:N93,"A"))</f>
        <v/>
      </c>
      <c r="Q93" s="8" t="str">
        <f>IF($A93="","",IF(O93+P93=0,"",O93/(O93+P93)))</f>
        <v/>
      </c>
    </row>
    <row r="94">
      <c r="O94" s="6" t="str">
        <f>IF($A94="","",COUNTIF(C94:N94,"P"))</f>
        <v/>
      </c>
      <c r="P94" s="6" t="str">
        <f>IF($A94="","",COUNTIF(C94:N94,"A"))</f>
        <v/>
      </c>
      <c r="Q94" s="8" t="str">
        <f>IF($A94="","",IF(O94+P94=0,"",O94/(O94+P94)))</f>
        <v/>
      </c>
    </row>
    <row r="95">
      <c r="O95" s="6" t="str">
        <f>IF($A95="","",COUNTIF(C95:N95,"P"))</f>
        <v/>
      </c>
      <c r="P95" s="6" t="str">
        <f>IF($A95="","",COUNTIF(C95:N95,"A"))</f>
        <v/>
      </c>
      <c r="Q95" s="8" t="str">
        <f>IF($A95="","",IF(O95+P95=0,"",O95/(O95+P95)))</f>
        <v/>
      </c>
    </row>
    <row r="96">
      <c r="O96" s="6" t="str">
        <f>IF($A96="","",COUNTIF(C96:N96,"P"))</f>
        <v/>
      </c>
      <c r="P96" s="6" t="str">
        <f>IF($A96="","",COUNTIF(C96:N96,"A"))</f>
        <v/>
      </c>
      <c r="Q96" s="8" t="str">
        <f>IF($A96="","",IF(O96+P96=0,"",O96/(O96+P96)))</f>
        <v/>
      </c>
    </row>
    <row r="97">
      <c r="O97" s="6" t="str">
        <f>IF($A97="","",COUNTIF(C97:N97,"P"))</f>
        <v/>
      </c>
      <c r="P97" s="6" t="str">
        <f>IF($A97="","",COUNTIF(C97:N97,"A"))</f>
        <v/>
      </c>
      <c r="Q97" s="8" t="str">
        <f>IF($A97="","",IF(O97+P97=0,"",O97/(O97+P97)))</f>
        <v/>
      </c>
    </row>
    <row r="98">
      <c r="O98" s="6" t="str">
        <f>IF($A98="","",COUNTIF(C98:N98,"P"))</f>
        <v/>
      </c>
      <c r="P98" s="6" t="str">
        <f>IF($A98="","",COUNTIF(C98:N98,"A"))</f>
        <v/>
      </c>
      <c r="Q98" s="8" t="str">
        <f>IF($A98="","",IF(O98+P98=0,"",O98/(O98+P98)))</f>
        <v/>
      </c>
    </row>
    <row r="99">
      <c r="O99" s="6" t="str">
        <f>IF($A99="","",COUNTIF(C99:N99,"P"))</f>
        <v/>
      </c>
      <c r="P99" s="6" t="str">
        <f>IF($A99="","",COUNTIF(C99:N99,"A"))</f>
        <v/>
      </c>
      <c r="Q99" s="8" t="str">
        <f>IF($A99="","",IF(O99+P99=0,"",O99/(O99+P99)))</f>
        <v/>
      </c>
    </row>
    <row r="100">
      <c r="O100" s="6" t="str">
        <f>IF($A100="","",COUNTIF(C100:N100,"P"))</f>
        <v/>
      </c>
      <c r="P100" s="6" t="str">
        <f>IF($A100="","",COUNTIF(C100:N100,"A"))</f>
        <v/>
      </c>
      <c r="Q100" s="8" t="str">
        <f>IF($A100="","",IF(O100+P100=0,"",O100/(O100+P100)))</f>
        <v/>
      </c>
    </row>
    <row r="101">
      <c r="O101" s="6" t="str">
        <f>IF($A101="","",COUNTIF(C101:N101,"P"))</f>
        <v/>
      </c>
      <c r="P101" s="6" t="str">
        <f>IF($A101="","",COUNTIF(C101:N101,"A"))</f>
        <v/>
      </c>
      <c r="Q101" s="8" t="str">
        <f>IF($A101="","",IF(O101+P101=0,"",O101/(O101+P101)))</f>
        <v/>
      </c>
    </row>
    <row r="102">
      <c r="O102" s="6" t="str">
        <f>IF($A102="","",COUNTIF(C102:N102,"P"))</f>
        <v/>
      </c>
      <c r="P102" s="6" t="str">
        <f>IF($A102="","",COUNTIF(C102:N102,"A"))</f>
        <v/>
      </c>
      <c r="Q102" s="8" t="str">
        <f>IF($A102="","",IF(O102+P102=0,"",O102/(O102+P102)))</f>
        <v/>
      </c>
    </row>
    <row r="103">
      <c r="O103" s="6" t="str">
        <f>IF($A103="","",COUNTIF(C103:N103,"P"))</f>
        <v/>
      </c>
      <c r="P103" s="6" t="str">
        <f>IF($A103="","",COUNTIF(C103:N103,"A"))</f>
        <v/>
      </c>
      <c r="Q103" s="8" t="str">
        <f>IF($A103="","",IF(O103+P103=0,"",O103/(O103+P103)))</f>
        <v/>
      </c>
    </row>
    <row r="104">
      <c r="O104" s="6" t="str">
        <f>IF($A104="","",COUNTIF(C104:N104,"P"))</f>
        <v/>
      </c>
      <c r="P104" s="6" t="str">
        <f>IF($A104="","",COUNTIF(C104:N104,"A"))</f>
        <v/>
      </c>
      <c r="Q104" s="8" t="str">
        <f>IF($A104="","",IF(O104+P104=0,"",O104/(O104+P104)))</f>
        <v/>
      </c>
    </row>
    <row r="105">
      <c r="O105" s="6" t="str">
        <f>IF($A105="","",COUNTIF(C105:N105,"P"))</f>
        <v/>
      </c>
      <c r="P105" s="6" t="str">
        <f>IF($A105="","",COUNTIF(C105:N105,"A"))</f>
        <v/>
      </c>
      <c r="Q105" s="8" t="str">
        <f>IF($A105="","",IF(O105+P105=0,"",O105/(O105+P105)))</f>
        <v/>
      </c>
    </row>
    <row r="106">
      <c r="O106" s="6" t="str">
        <f>IF($A106="","",COUNTIF(C106:N106,"P"))</f>
        <v/>
      </c>
      <c r="P106" s="6" t="str">
        <f>IF($A106="","",COUNTIF(C106:N106,"A"))</f>
        <v/>
      </c>
      <c r="Q106" s="8" t="str">
        <f>IF($A106="","",IF(O106+P106=0,"",O106/(O106+P106)))</f>
        <v/>
      </c>
    </row>
    <row r="107">
      <c r="O107" s="6" t="str">
        <f>IF($A107="","",COUNTIF(C107:N107,"P"))</f>
        <v/>
      </c>
      <c r="P107" s="6" t="str">
        <f>IF($A107="","",COUNTIF(C107:N107,"A"))</f>
        <v/>
      </c>
      <c r="Q107" s="8" t="str">
        <f>IF($A107="","",IF(O107+P107=0,"",O107/(O107+P107)))</f>
        <v/>
      </c>
    </row>
    <row r="108">
      <c r="O108" s="6" t="str">
        <f>IF($A108="","",COUNTIF(C108:N108,"P"))</f>
        <v/>
      </c>
      <c r="P108" s="6" t="str">
        <f>IF($A108="","",COUNTIF(C108:N108,"A"))</f>
        <v/>
      </c>
      <c r="Q108" s="8" t="str">
        <f>IF($A108="","",IF(O108+P108=0,"",O108/(O108+P108)))</f>
        <v/>
      </c>
    </row>
    <row r="109">
      <c r="O109" s="6" t="str">
        <f>IF($A109="","",COUNTIF(C109:N109,"P"))</f>
        <v/>
      </c>
      <c r="P109" s="6" t="str">
        <f>IF($A109="","",COUNTIF(C109:N109,"A"))</f>
        <v/>
      </c>
      <c r="Q109" s="8" t="str">
        <f>IF($A109="","",IF(O109+P109=0,"",O109/(O109+P109)))</f>
        <v/>
      </c>
    </row>
    <row r="110">
      <c r="O110" s="6" t="str">
        <f>IF($A110="","",COUNTIF(C110:N110,"P"))</f>
        <v/>
      </c>
      <c r="P110" s="6" t="str">
        <f>IF($A110="","",COUNTIF(C110:N110,"A"))</f>
        <v/>
      </c>
      <c r="Q110" s="8" t="str">
        <f>IF($A110="","",IF(O110+P110=0,"",O110/(O110+P110)))</f>
        <v/>
      </c>
    </row>
    <row r="111">
      <c r="O111" s="6" t="str">
        <f>IF($A111="","",COUNTIF(C111:N111,"P"))</f>
        <v/>
      </c>
      <c r="P111" s="6" t="str">
        <f>IF($A111="","",COUNTIF(C111:N111,"A"))</f>
        <v/>
      </c>
      <c r="Q111" s="8" t="str">
        <f>IF($A111="","",IF(O111+P111=0,"",O111/(O111+P111)))</f>
        <v/>
      </c>
    </row>
    <row r="112">
      <c r="O112" s="6" t="str">
        <f>IF($A112="","",COUNTIF(C112:N112,"P"))</f>
        <v/>
      </c>
      <c r="P112" s="6" t="str">
        <f>IF($A112="","",COUNTIF(C112:N112,"A"))</f>
        <v/>
      </c>
      <c r="Q112" s="8" t="str">
        <f>IF($A112="","",IF(O112+P112=0,"",O112/(O112+P112)))</f>
        <v/>
      </c>
    </row>
    <row r="113">
      <c r="O113" s="6" t="str">
        <f>IF($A113="","",COUNTIF(C113:N113,"P"))</f>
        <v/>
      </c>
      <c r="P113" s="6" t="str">
        <f>IF($A113="","",COUNTIF(C113:N113,"A"))</f>
        <v/>
      </c>
      <c r="Q113" s="8" t="str">
        <f>IF($A113="","",IF(O113+P113=0,"",O113/(O113+P113)))</f>
        <v/>
      </c>
    </row>
    <row r="114">
      <c r="O114" s="6" t="str">
        <f>IF($A114="","",COUNTIF(C114:N114,"P"))</f>
        <v/>
      </c>
      <c r="P114" s="6" t="str">
        <f>IF($A114="","",COUNTIF(C114:N114,"A"))</f>
        <v/>
      </c>
      <c r="Q114" s="8" t="str">
        <f>IF($A114="","",IF(O114+P114=0,"",O114/(O114+P114)))</f>
        <v/>
      </c>
    </row>
    <row r="115">
      <c r="O115" s="6" t="str">
        <f>IF($A115="","",COUNTIF(C115:N115,"P"))</f>
        <v/>
      </c>
      <c r="P115" s="6" t="str">
        <f>IF($A115="","",COUNTIF(C115:N115,"A"))</f>
        <v/>
      </c>
      <c r="Q115" s="8" t="str">
        <f>IF($A115="","",IF(O115+P115=0,"",O115/(O115+P115)))</f>
        <v/>
      </c>
    </row>
    <row r="116">
      <c r="O116" s="6" t="str">
        <f>IF($A116="","",COUNTIF(C116:N116,"P"))</f>
        <v/>
      </c>
      <c r="P116" s="6" t="str">
        <f>IF($A116="","",COUNTIF(C116:N116,"A"))</f>
        <v/>
      </c>
      <c r="Q116" s="8" t="str">
        <f>IF($A116="","",IF(O116+P116=0,"",O116/(O116+P116)))</f>
        <v/>
      </c>
    </row>
    <row r="117">
      <c r="O117" s="6" t="str">
        <f>IF($A117="","",COUNTIF(C117:N117,"P"))</f>
        <v/>
      </c>
      <c r="P117" s="6" t="str">
        <f>IF($A117="","",COUNTIF(C117:N117,"A"))</f>
        <v/>
      </c>
      <c r="Q117" s="8" t="str">
        <f>IF($A117="","",IF(O117+P117=0,"",O117/(O117+P117)))</f>
        <v/>
      </c>
    </row>
    <row r="118">
      <c r="O118" s="6" t="str">
        <f>IF($A118="","",COUNTIF(C118:N118,"P"))</f>
        <v/>
      </c>
      <c r="P118" s="6" t="str">
        <f>IF($A118="","",COUNTIF(C118:N118,"A"))</f>
        <v/>
      </c>
      <c r="Q118" s="8" t="str">
        <f>IF($A118="","",IF(O118+P118=0,"",O118/(O118+P118)))</f>
        <v/>
      </c>
    </row>
    <row r="119">
      <c r="O119" s="6" t="str">
        <f>IF($A119="","",COUNTIF(C119:N119,"P"))</f>
        <v/>
      </c>
      <c r="P119" s="6" t="str">
        <f>IF($A119="","",COUNTIF(C119:N119,"A"))</f>
        <v/>
      </c>
      <c r="Q119" s="8" t="str">
        <f>IF($A119="","",IF(O119+P119=0,"",O119/(O119+P119)))</f>
        <v/>
      </c>
    </row>
    <row r="120">
      <c r="O120" s="6" t="str">
        <f>IF($A120="","",COUNTIF(C120:N120,"P"))</f>
        <v/>
      </c>
      <c r="P120" s="6" t="str">
        <f>IF($A120="","",COUNTIF(C120:N120,"A"))</f>
        <v/>
      </c>
      <c r="Q120" s="8" t="str">
        <f>IF($A120="","",IF(O120+P120=0,"",O120/(O120+P120)))</f>
        <v/>
      </c>
    </row>
    <row r="121">
      <c r="O121" s="6" t="str">
        <f>IF($A121="","",COUNTIF(C121:N121,"P"))</f>
        <v/>
      </c>
      <c r="P121" s="6" t="str">
        <f>IF($A121="","",COUNTIF(C121:N121,"A"))</f>
        <v/>
      </c>
      <c r="Q121" s="8" t="str">
        <f>IF($A121="","",IF(O121+P121=0,"",O121/(O121+P121)))</f>
        <v/>
      </c>
    </row>
    <row r="122">
      <c r="O122" s="6" t="str">
        <f>IF($A122="","",COUNTIF(C122:N122,"P"))</f>
        <v/>
      </c>
      <c r="P122" s="6" t="str">
        <f>IF($A122="","",COUNTIF(C122:N122,"A"))</f>
        <v/>
      </c>
      <c r="Q122" s="8" t="str">
        <f>IF($A122="","",IF(O122+P122=0,"",O122/(O122+P122)))</f>
        <v/>
      </c>
    </row>
    <row r="123">
      <c r="O123" s="6" t="str">
        <f>IF($A123="","",COUNTIF(C123:N123,"P"))</f>
        <v/>
      </c>
      <c r="P123" s="6" t="str">
        <f>IF($A123="","",COUNTIF(C123:N123,"A"))</f>
        <v/>
      </c>
      <c r="Q123" s="8" t="str">
        <f>IF($A123="","",IF(O123+P123=0,"",O123/(O123+P123)))</f>
        <v/>
      </c>
    </row>
    <row r="124">
      <c r="O124" s="6" t="str">
        <f>IF($A124="","",COUNTIF(C124:N124,"P"))</f>
        <v/>
      </c>
      <c r="P124" s="6" t="str">
        <f>IF($A124="","",COUNTIF(C124:N124,"A"))</f>
        <v/>
      </c>
      <c r="Q124" s="8" t="str">
        <f>IF($A124="","",IF(O124+P124=0,"",O124/(O124+P124)))</f>
        <v/>
      </c>
    </row>
    <row r="125">
      <c r="O125" s="6" t="str">
        <f>IF($A125="","",COUNTIF(C125:N125,"P"))</f>
        <v/>
      </c>
      <c r="P125" s="6" t="str">
        <f>IF($A125="","",COUNTIF(C125:N125,"A"))</f>
        <v/>
      </c>
      <c r="Q125" s="8" t="str">
        <f>IF($A125="","",IF(O125+P125=0,"",O125/(O125+P125)))</f>
        <v/>
      </c>
    </row>
    <row r="126">
      <c r="O126" s="6" t="str">
        <f>IF($A126="","",COUNTIF(C126:N126,"P"))</f>
        <v/>
      </c>
      <c r="P126" s="6" t="str">
        <f>IF($A126="","",COUNTIF(C126:N126,"A"))</f>
        <v/>
      </c>
      <c r="Q126" s="8" t="str">
        <f>IF($A126="","",IF(O126+P126=0,"",O126/(O126+P126)))</f>
        <v/>
      </c>
    </row>
    <row r="127">
      <c r="O127" s="6" t="str">
        <f>IF($A127="","",COUNTIF(C127:N127,"P"))</f>
        <v/>
      </c>
      <c r="P127" s="6" t="str">
        <f>IF($A127="","",COUNTIF(C127:N127,"A"))</f>
        <v/>
      </c>
      <c r="Q127" s="8" t="str">
        <f>IF($A127="","",IF(O127+P127=0,"",O127/(O127+P127)))</f>
        <v/>
      </c>
    </row>
    <row r="128">
      <c r="O128" s="6" t="str">
        <f>IF($A128="","",COUNTIF(C128:N128,"P"))</f>
        <v/>
      </c>
      <c r="P128" s="6" t="str">
        <f>IF($A128="","",COUNTIF(C128:N128,"A"))</f>
        <v/>
      </c>
      <c r="Q128" s="8" t="str">
        <f>IF($A128="","",IF(O128+P128=0,"",O128/(O128+P128)))</f>
        <v/>
      </c>
    </row>
    <row r="129">
      <c r="O129" s="6" t="str">
        <f>IF($A129="","",COUNTIF(C129:N129,"P"))</f>
        <v/>
      </c>
      <c r="P129" s="6" t="str">
        <f>IF($A129="","",COUNTIF(C129:N129,"A"))</f>
        <v/>
      </c>
      <c r="Q129" s="8" t="str">
        <f>IF($A129="","",IF(O129+P129=0,"",O129/(O129+P129)))</f>
        <v/>
      </c>
    </row>
    <row r="130">
      <c r="O130" s="6" t="str">
        <f>IF($A130="","",COUNTIF(C130:N130,"P"))</f>
        <v/>
      </c>
      <c r="P130" s="6" t="str">
        <f>IF($A130="","",COUNTIF(C130:N130,"A"))</f>
        <v/>
      </c>
      <c r="Q130" s="8" t="str">
        <f>IF($A130="","",IF(O130+P130=0,"",O130/(O130+P130)))</f>
        <v/>
      </c>
    </row>
    <row r="131">
      <c r="O131" s="6" t="str">
        <f>IF($A131="","",COUNTIF(C131:N131,"P"))</f>
        <v/>
      </c>
      <c r="P131" s="6" t="str">
        <f>IF($A131="","",COUNTIF(C131:N131,"A"))</f>
        <v/>
      </c>
      <c r="Q131" s="8" t="str">
        <f>IF($A131="","",IF(O131+P131=0,"",O131/(O131+P131)))</f>
        <v/>
      </c>
    </row>
    <row r="132">
      <c r="O132" s="6" t="str">
        <f>IF($A132="","",COUNTIF(C132:N132,"P"))</f>
        <v/>
      </c>
      <c r="P132" s="6" t="str">
        <f>IF($A132="","",COUNTIF(C132:N132,"A"))</f>
        <v/>
      </c>
      <c r="Q132" s="8" t="str">
        <f>IF($A132="","",IF(O132+P132=0,"",O132/(O132+P132)))</f>
        <v/>
      </c>
    </row>
    <row r="133">
      <c r="O133" s="6" t="str">
        <f>IF($A133="","",COUNTIF(C133:N133,"P"))</f>
        <v/>
      </c>
      <c r="P133" s="6" t="str">
        <f>IF($A133="","",COUNTIF(C133:N133,"A"))</f>
        <v/>
      </c>
      <c r="Q133" s="8" t="str">
        <f>IF($A133="","",IF(O133+P133=0,"",O133/(O133+P133)))</f>
        <v/>
      </c>
    </row>
    <row r="134">
      <c r="O134" s="6" t="str">
        <f>IF($A134="","",COUNTIF(C134:N134,"P"))</f>
        <v/>
      </c>
      <c r="P134" s="6" t="str">
        <f>IF($A134="","",COUNTIF(C134:N134,"A"))</f>
        <v/>
      </c>
      <c r="Q134" s="8" t="str">
        <f>IF($A134="","",IF(O134+P134=0,"",O134/(O134+P134)))</f>
        <v/>
      </c>
    </row>
    <row r="135">
      <c r="O135" s="6" t="str">
        <f>IF($A135="","",COUNTIF(C135:N135,"P"))</f>
        <v/>
      </c>
      <c r="P135" s="6" t="str">
        <f>IF($A135="","",COUNTIF(C135:N135,"A"))</f>
        <v/>
      </c>
      <c r="Q135" s="8" t="str">
        <f>IF($A135="","",IF(O135+P135=0,"",O135/(O135+P135)))</f>
        <v/>
      </c>
    </row>
    <row r="136">
      <c r="O136" s="6" t="str">
        <f>IF($A136="","",COUNTIF(C136:N136,"P"))</f>
        <v/>
      </c>
      <c r="P136" s="6" t="str">
        <f>IF($A136="","",COUNTIF(C136:N136,"A"))</f>
        <v/>
      </c>
      <c r="Q136" s="8" t="str">
        <f>IF($A136="","",IF(O136+P136=0,"",O136/(O136+P136)))</f>
        <v/>
      </c>
    </row>
    <row r="137">
      <c r="O137" s="6" t="str">
        <f>IF($A137="","",COUNTIF(C137:N137,"P"))</f>
        <v/>
      </c>
      <c r="P137" s="6" t="str">
        <f>IF($A137="","",COUNTIF(C137:N137,"A"))</f>
        <v/>
      </c>
      <c r="Q137" s="8" t="str">
        <f>IF($A137="","",IF(O137+P137=0,"",O137/(O137+P137)))</f>
        <v/>
      </c>
    </row>
    <row r="138">
      <c r="O138" s="6" t="str">
        <f>IF($A138="","",COUNTIF(C138:N138,"P"))</f>
        <v/>
      </c>
      <c r="P138" s="6" t="str">
        <f>IF($A138="","",COUNTIF(C138:N138,"A"))</f>
        <v/>
      </c>
      <c r="Q138" s="8" t="str">
        <f>IF($A138="","",IF(O138+P138=0,"",O138/(O138+P138)))</f>
        <v/>
      </c>
    </row>
    <row r="139">
      <c r="O139" s="6" t="str">
        <f>IF($A139="","",COUNTIF(C139:N139,"P"))</f>
        <v/>
      </c>
      <c r="P139" s="6" t="str">
        <f>IF($A139="","",COUNTIF(C139:N139,"A"))</f>
        <v/>
      </c>
      <c r="Q139" s="8" t="str">
        <f>IF($A139="","",IF(O139+P139=0,"",O139/(O139+P139)))</f>
        <v/>
      </c>
    </row>
    <row r="140">
      <c r="O140" s="6" t="str">
        <f>IF($A140="","",COUNTIF(C140:N140,"P"))</f>
        <v/>
      </c>
      <c r="P140" s="6" t="str">
        <f>IF($A140="","",COUNTIF(C140:N140,"A"))</f>
        <v/>
      </c>
      <c r="Q140" s="8" t="str">
        <f>IF($A140="","",IF(O140+P140=0,"",O140/(O140+P140)))</f>
        <v/>
      </c>
    </row>
    <row r="141">
      <c r="O141" s="6" t="str">
        <f>IF($A141="","",COUNTIF(C141:N141,"P"))</f>
        <v/>
      </c>
      <c r="P141" s="6" t="str">
        <f>IF($A141="","",COUNTIF(C141:N141,"A"))</f>
        <v/>
      </c>
      <c r="Q141" s="8" t="str">
        <f>IF($A141="","",IF(O141+P141=0,"",O141/(O141+P141)))</f>
        <v/>
      </c>
    </row>
    <row r="142">
      <c r="O142" s="6" t="str">
        <f>IF($A142="","",COUNTIF(C142:N142,"P"))</f>
        <v/>
      </c>
      <c r="P142" s="6" t="str">
        <f>IF($A142="","",COUNTIF(C142:N142,"A"))</f>
        <v/>
      </c>
      <c r="Q142" s="8" t="str">
        <f>IF($A142="","",IF(O142+P142=0,"",O142/(O142+P142)))</f>
        <v/>
      </c>
    </row>
    <row r="143">
      <c r="O143" s="6" t="str">
        <f>IF($A143="","",COUNTIF(C143:N143,"P"))</f>
        <v/>
      </c>
      <c r="P143" s="6" t="str">
        <f>IF($A143="","",COUNTIF(C143:N143,"A"))</f>
        <v/>
      </c>
      <c r="Q143" s="8" t="str">
        <f>IF($A143="","",IF(O143+P143=0,"",O143/(O143+P143)))</f>
        <v/>
      </c>
    </row>
    <row r="144">
      <c r="O144" s="6" t="str">
        <f>IF($A144="","",COUNTIF(C144:N144,"P"))</f>
        <v/>
      </c>
      <c r="P144" s="6" t="str">
        <f>IF($A144="","",COUNTIF(C144:N144,"A"))</f>
        <v/>
      </c>
      <c r="Q144" s="8" t="str">
        <f>IF($A144="","",IF(O144+P144=0,"",O144/(O144+P144)))</f>
        <v/>
      </c>
    </row>
    <row r="145">
      <c r="O145" s="6" t="str">
        <f>IF($A145="","",COUNTIF(C145:N145,"P"))</f>
        <v/>
      </c>
      <c r="P145" s="6" t="str">
        <f>IF($A145="","",COUNTIF(C145:N145,"A"))</f>
        <v/>
      </c>
      <c r="Q145" s="8" t="str">
        <f>IF($A145="","",IF(O145+P145=0,"",O145/(O145+P145)))</f>
        <v/>
      </c>
    </row>
    <row r="146">
      <c r="O146" s="6" t="str">
        <f>IF($A146="","",COUNTIF(C146:N146,"P"))</f>
        <v/>
      </c>
      <c r="P146" s="6" t="str">
        <f>IF($A146="","",COUNTIF(C146:N146,"A"))</f>
        <v/>
      </c>
      <c r="Q146" s="8" t="str">
        <f>IF($A146="","",IF(O146+P146=0,"",O146/(O146+P146)))</f>
        <v/>
      </c>
    </row>
    <row r="147">
      <c r="O147" s="6" t="str">
        <f>IF($A147="","",COUNTIF(C147:N147,"P"))</f>
        <v/>
      </c>
      <c r="P147" s="6" t="str">
        <f>IF($A147="","",COUNTIF(C147:N147,"A"))</f>
        <v/>
      </c>
      <c r="Q147" s="8" t="str">
        <f>IF($A147="","",IF(O147+P147=0,"",O147/(O147+P147)))</f>
        <v/>
      </c>
    </row>
    <row r="148">
      <c r="O148" s="6" t="str">
        <f>IF($A148="","",COUNTIF(C148:N148,"P"))</f>
        <v/>
      </c>
      <c r="P148" s="6" t="str">
        <f>IF($A148="","",COUNTIF(C148:N148,"A"))</f>
        <v/>
      </c>
      <c r="Q148" s="8" t="str">
        <f>IF($A148="","",IF(O148+P148=0,"",O148/(O148+P148)))</f>
        <v/>
      </c>
    </row>
    <row r="149">
      <c r="O149" s="6" t="str">
        <f>IF($A149="","",COUNTIF(C149:N149,"P"))</f>
        <v/>
      </c>
      <c r="P149" s="6" t="str">
        <f>IF($A149="","",COUNTIF(C149:N149,"A"))</f>
        <v/>
      </c>
      <c r="Q149" s="8" t="str">
        <f>IF($A149="","",IF(O149+P149=0,"",O149/(O149+P149)))</f>
        <v/>
      </c>
    </row>
    <row r="150">
      <c r="O150" s="6" t="str">
        <f>IF($A150="","",COUNTIF(C150:N150,"P"))</f>
        <v/>
      </c>
      <c r="P150" s="6" t="str">
        <f>IF($A150="","",COUNTIF(C150:N150,"A"))</f>
        <v/>
      </c>
      <c r="Q150" s="8" t="str">
        <f>IF($A150="","",IF(O150+P150=0,"",O150/(O150+P150)))</f>
        <v/>
      </c>
    </row>
    <row r="151">
      <c r="O151" s="6" t="str">
        <f>IF($A151="","",COUNTIF(C151:N151,"P"))</f>
        <v/>
      </c>
      <c r="P151" s="6" t="str">
        <f>IF($A151="","",COUNTIF(C151:N151,"A"))</f>
        <v/>
      </c>
      <c r="Q151" s="8" t="str">
        <f>IF($A151="","",IF(O151+P151=0,"",O151/(O151+P151)))</f>
        <v/>
      </c>
    </row>
    <row r="152">
      <c r="O152" s="6" t="str">
        <f>IF($A152="","",COUNTIF(C152:N152,"P"))</f>
        <v/>
      </c>
      <c r="P152" s="6" t="str">
        <f>IF($A152="","",COUNTIF(C152:N152,"A"))</f>
        <v/>
      </c>
      <c r="Q152" s="8" t="str">
        <f>IF($A152="","",IF(O152+P152=0,"",O152/(O152+P152)))</f>
        <v/>
      </c>
    </row>
    <row r="153">
      <c r="O153" s="6" t="str">
        <f>IF($A153="","",COUNTIF(C153:N153,"P"))</f>
        <v/>
      </c>
      <c r="P153" s="6" t="str">
        <f>IF($A153="","",COUNTIF(C153:N153,"A"))</f>
        <v/>
      </c>
      <c r="Q153" s="8" t="str">
        <f>IF($A153="","",IF(O153+P153=0,"",O153/(O153+P153)))</f>
        <v/>
      </c>
    </row>
    <row r="154">
      <c r="O154" s="6" t="str">
        <f>IF($A154="","",COUNTIF(C154:N154,"P"))</f>
        <v/>
      </c>
      <c r="P154" s="6" t="str">
        <f>IF($A154="","",COUNTIF(C154:N154,"A"))</f>
        <v/>
      </c>
      <c r="Q154" s="8" t="str">
        <f>IF($A154="","",IF(O154+P154=0,"",O154/(O154+P154)))</f>
        <v/>
      </c>
    </row>
    <row r="155">
      <c r="O155" s="6" t="str">
        <f>IF($A155="","",COUNTIF(C155:N155,"P"))</f>
        <v/>
      </c>
      <c r="P155" s="6" t="str">
        <f>IF($A155="","",COUNTIF(C155:N155,"A"))</f>
        <v/>
      </c>
      <c r="Q155" s="8" t="str">
        <f>IF($A155="","",IF(O155+P155=0,"",O155/(O155+P155)))</f>
        <v/>
      </c>
    </row>
    <row r="156">
      <c r="O156" s="6" t="str">
        <f>IF($A156="","",COUNTIF(C156:N156,"P"))</f>
        <v/>
      </c>
      <c r="P156" s="6" t="str">
        <f>IF($A156="","",COUNTIF(C156:N156,"A"))</f>
        <v/>
      </c>
      <c r="Q156" s="8" t="str">
        <f>IF($A156="","",IF(O156+P156=0,"",O156/(O156+P156)))</f>
        <v/>
      </c>
    </row>
    <row r="157">
      <c r="O157" s="6" t="str">
        <f>IF($A157="","",COUNTIF(C157:N157,"P"))</f>
        <v/>
      </c>
      <c r="P157" s="6" t="str">
        <f>IF($A157="","",COUNTIF(C157:N157,"A"))</f>
        <v/>
      </c>
      <c r="Q157" s="8" t="str">
        <f>IF($A157="","",IF(O157+P157=0,"",O157/(O157+P157)))</f>
        <v/>
      </c>
    </row>
    <row r="158">
      <c r="O158" s="6" t="str">
        <f>IF($A158="","",COUNTIF(C158:N158,"P"))</f>
        <v/>
      </c>
      <c r="P158" s="6" t="str">
        <f>IF($A158="","",COUNTIF(C158:N158,"A"))</f>
        <v/>
      </c>
      <c r="Q158" s="8" t="str">
        <f>IF($A158="","",IF(O158+P158=0,"",O158/(O158+P158)))</f>
        <v/>
      </c>
    </row>
    <row r="159">
      <c r="O159" s="6" t="str">
        <f>IF($A159="","",COUNTIF(C159:N159,"P"))</f>
        <v/>
      </c>
      <c r="P159" s="6" t="str">
        <f>IF($A159="","",COUNTIF(C159:N159,"A"))</f>
        <v/>
      </c>
      <c r="Q159" s="8" t="str">
        <f>IF($A159="","",IF(O159+P159=0,"",O159/(O159+P159)))</f>
        <v/>
      </c>
    </row>
    <row r="160">
      <c r="O160" s="6" t="str">
        <f>IF($A160="","",COUNTIF(C160:N160,"P"))</f>
        <v/>
      </c>
      <c r="P160" s="6" t="str">
        <f>IF($A160="","",COUNTIF(C160:N160,"A"))</f>
        <v/>
      </c>
      <c r="Q160" s="8" t="str">
        <f>IF($A160="","",IF(O160+P160=0,"",O160/(O160+P160)))</f>
        <v/>
      </c>
    </row>
    <row r="161">
      <c r="O161" s="6" t="str">
        <f>IF($A161="","",COUNTIF(C161:N161,"P"))</f>
        <v/>
      </c>
      <c r="P161" s="6" t="str">
        <f>IF($A161="","",COUNTIF(C161:N161,"A"))</f>
        <v/>
      </c>
      <c r="Q161" s="8" t="str">
        <f>IF($A161="","",IF(O161+P161=0,"",O161/(O161+P161)))</f>
        <v/>
      </c>
    </row>
    <row r="162">
      <c r="O162" s="6" t="str">
        <f>IF($A162="","",COUNTIF(C162:N162,"P"))</f>
        <v/>
      </c>
      <c r="P162" s="6" t="str">
        <f>IF($A162="","",COUNTIF(C162:N162,"A"))</f>
        <v/>
      </c>
      <c r="Q162" s="8" t="str">
        <f>IF($A162="","",IF(O162+P162=0,"",O162/(O162+P162)))</f>
        <v/>
      </c>
    </row>
    <row r="163">
      <c r="O163" s="6" t="str">
        <f>IF($A163="","",COUNTIF(C163:N163,"P"))</f>
        <v/>
      </c>
      <c r="P163" s="6" t="str">
        <f>IF($A163="","",COUNTIF(C163:N163,"A"))</f>
        <v/>
      </c>
      <c r="Q163" s="8" t="str">
        <f>IF($A163="","",IF(O163+P163=0,"",O163/(O163+P163)))</f>
        <v/>
      </c>
    </row>
    <row r="164">
      <c r="O164" s="6" t="str">
        <f>IF($A164="","",COUNTIF(C164:N164,"P"))</f>
        <v/>
      </c>
      <c r="P164" s="6" t="str">
        <f>IF($A164="","",COUNTIF(C164:N164,"A"))</f>
        <v/>
      </c>
      <c r="Q164" s="8" t="str">
        <f>IF($A164="","",IF(O164+P164=0,"",O164/(O164+P164)))</f>
        <v/>
      </c>
    </row>
    <row r="165">
      <c r="O165" s="6" t="str">
        <f>IF($A165="","",COUNTIF(C165:N165,"P"))</f>
        <v/>
      </c>
      <c r="P165" s="6" t="str">
        <f>IF($A165="","",COUNTIF(C165:N165,"A"))</f>
        <v/>
      </c>
      <c r="Q165" s="8" t="str">
        <f>IF($A165="","",IF(O165+P165=0,"",O165/(O165+P165)))</f>
        <v/>
      </c>
    </row>
    <row r="166">
      <c r="O166" s="6" t="str">
        <f>IF($A166="","",COUNTIF(C166:N166,"P"))</f>
        <v/>
      </c>
      <c r="P166" s="6" t="str">
        <f>IF($A166="","",COUNTIF(C166:N166,"A"))</f>
        <v/>
      </c>
      <c r="Q166" s="8" t="str">
        <f>IF($A166="","",IF(O166+P166=0,"",O166/(O166+P166)))</f>
        <v/>
      </c>
    </row>
    <row r="167">
      <c r="O167" s="6" t="str">
        <f>IF($A167="","",COUNTIF(C167:N167,"P"))</f>
        <v/>
      </c>
      <c r="P167" s="6" t="str">
        <f>IF($A167="","",COUNTIF(C167:N167,"A"))</f>
        <v/>
      </c>
      <c r="Q167" s="8" t="str">
        <f>IF($A167="","",IF(O167+P167=0,"",O167/(O167+P167)))</f>
        <v/>
      </c>
    </row>
    <row r="168">
      <c r="O168" s="6" t="str">
        <f>IF($A168="","",COUNTIF(C168:N168,"P"))</f>
        <v/>
      </c>
      <c r="P168" s="6" t="str">
        <f>IF($A168="","",COUNTIF(C168:N168,"A"))</f>
        <v/>
      </c>
      <c r="Q168" s="8" t="str">
        <f>IF($A168="","",IF(O168+P168=0,"",O168/(O168+P168)))</f>
        <v/>
      </c>
    </row>
    <row r="169">
      <c r="O169" s="6" t="str">
        <f>IF($A169="","",COUNTIF(C169:N169,"P"))</f>
        <v/>
      </c>
      <c r="P169" s="6" t="str">
        <f>IF($A169="","",COUNTIF(C169:N169,"A"))</f>
        <v/>
      </c>
      <c r="Q169" s="8" t="str">
        <f>IF($A169="","",IF(O169+P169=0,"",O169/(O169+P169)))</f>
        <v/>
      </c>
    </row>
    <row r="170">
      <c r="O170" s="6" t="str">
        <f>IF($A170="","",COUNTIF(C170:N170,"P"))</f>
        <v/>
      </c>
      <c r="P170" s="6" t="str">
        <f>IF($A170="","",COUNTIF(C170:N170,"A"))</f>
        <v/>
      </c>
      <c r="Q170" s="8" t="str">
        <f>IF($A170="","",IF(O170+P170=0,"",O170/(O170+P170)))</f>
        <v/>
      </c>
    </row>
    <row r="171">
      <c r="O171" s="6" t="str">
        <f>IF($A171="","",COUNTIF(C171:N171,"P"))</f>
        <v/>
      </c>
      <c r="P171" s="6" t="str">
        <f>IF($A171="","",COUNTIF(C171:N171,"A"))</f>
        <v/>
      </c>
      <c r="Q171" s="8" t="str">
        <f>IF($A171="","",IF(O171+P171=0,"",O171/(O171+P171)))</f>
        <v/>
      </c>
    </row>
    <row r="172">
      <c r="O172" s="6" t="str">
        <f>IF($A172="","",COUNTIF(C172:N172,"P"))</f>
        <v/>
      </c>
      <c r="P172" s="6" t="str">
        <f>IF($A172="","",COUNTIF(C172:N172,"A"))</f>
        <v/>
      </c>
      <c r="Q172" s="8" t="str">
        <f>IF($A172="","",IF(O172+P172=0,"",O172/(O172+P172)))</f>
        <v/>
      </c>
    </row>
    <row r="173">
      <c r="O173" s="6" t="str">
        <f>IF($A173="","",COUNTIF(C173:N173,"P"))</f>
        <v/>
      </c>
      <c r="P173" s="6" t="str">
        <f>IF($A173="","",COUNTIF(C173:N173,"A"))</f>
        <v/>
      </c>
      <c r="Q173" s="8" t="str">
        <f>IF($A173="","",IF(O173+P173=0,"",O173/(O173+P173)))</f>
        <v/>
      </c>
    </row>
    <row r="174">
      <c r="O174" s="6" t="str">
        <f>IF($A174="","",COUNTIF(C174:N174,"P"))</f>
        <v/>
      </c>
      <c r="P174" s="6" t="str">
        <f>IF($A174="","",COUNTIF(C174:N174,"A"))</f>
        <v/>
      </c>
      <c r="Q174" s="8" t="str">
        <f>IF($A174="","",IF(O174+P174=0,"",O174/(O174+P174)))</f>
        <v/>
      </c>
    </row>
    <row r="175">
      <c r="O175" s="6" t="str">
        <f>IF($A175="","",COUNTIF(C175:N175,"P"))</f>
        <v/>
      </c>
      <c r="P175" s="6" t="str">
        <f>IF($A175="","",COUNTIF(C175:N175,"A"))</f>
        <v/>
      </c>
      <c r="Q175" s="8" t="str">
        <f>IF($A175="","",IF(O175+P175=0,"",O175/(O175+P175)))</f>
        <v/>
      </c>
    </row>
    <row r="176">
      <c r="O176" s="6" t="str">
        <f>IF($A176="","",COUNTIF(C176:N176,"P"))</f>
        <v/>
      </c>
      <c r="P176" s="6" t="str">
        <f>IF($A176="","",COUNTIF(C176:N176,"A"))</f>
        <v/>
      </c>
      <c r="Q176" s="8" t="str">
        <f>IF($A176="","",IF(O176+P176=0,"",O176/(O176+P176)))</f>
        <v/>
      </c>
    </row>
    <row r="177">
      <c r="O177" s="6" t="str">
        <f>IF($A177="","",COUNTIF(C177:N177,"P"))</f>
        <v/>
      </c>
      <c r="P177" s="6" t="str">
        <f>IF($A177="","",COUNTIF(C177:N177,"A"))</f>
        <v/>
      </c>
      <c r="Q177" s="8" t="str">
        <f>IF($A177="","",IF(O177+P177=0,"",O177/(O177+P177)))</f>
        <v/>
      </c>
    </row>
    <row r="178">
      <c r="O178" s="6" t="str">
        <f>IF($A178="","",COUNTIF(C178:N178,"P"))</f>
        <v/>
      </c>
      <c r="P178" s="6" t="str">
        <f>IF($A178="","",COUNTIF(C178:N178,"A"))</f>
        <v/>
      </c>
      <c r="Q178" s="8" t="str">
        <f>IF($A178="","",IF(O178+P178=0,"",O178/(O178+P178)))</f>
        <v/>
      </c>
    </row>
    <row r="179">
      <c r="O179" s="6" t="str">
        <f>IF($A179="","",COUNTIF(C179:N179,"P"))</f>
        <v/>
      </c>
      <c r="P179" s="6" t="str">
        <f>IF($A179="","",COUNTIF(C179:N179,"A"))</f>
        <v/>
      </c>
      <c r="Q179" s="8" t="str">
        <f>IF($A179="","",IF(O179+P179=0,"",O179/(O179+P179)))</f>
        <v/>
      </c>
    </row>
    <row r="180">
      <c r="O180" s="6" t="str">
        <f>IF($A180="","",COUNTIF(C180:N180,"P"))</f>
        <v/>
      </c>
      <c r="P180" s="6" t="str">
        <f>IF($A180="","",COUNTIF(C180:N180,"A"))</f>
        <v/>
      </c>
      <c r="Q180" s="8" t="str">
        <f>IF($A180="","",IF(O180+P180=0,"",O180/(O180+P180)))</f>
        <v/>
      </c>
    </row>
    <row r="181">
      <c r="O181" s="6" t="str">
        <f>IF($A181="","",COUNTIF(C181:N181,"P"))</f>
        <v/>
      </c>
      <c r="P181" s="6" t="str">
        <f>IF($A181="","",COUNTIF(C181:N181,"A"))</f>
        <v/>
      </c>
      <c r="Q181" s="8" t="str">
        <f>IF($A181="","",IF(O181+P181=0,"",O181/(O181+P181)))</f>
        <v/>
      </c>
    </row>
    <row r="182">
      <c r="O182" s="6" t="str">
        <f>IF($A182="","",COUNTIF(C182:N182,"P"))</f>
        <v/>
      </c>
      <c r="P182" s="6" t="str">
        <f>IF($A182="","",COUNTIF(C182:N182,"A"))</f>
        <v/>
      </c>
      <c r="Q182" s="8" t="str">
        <f>IF($A182="","",IF(O182+P182=0,"",O182/(O182+P182)))</f>
        <v/>
      </c>
    </row>
    <row r="183">
      <c r="O183" s="6" t="str">
        <f>IF($A183="","",COUNTIF(C183:N183,"P"))</f>
        <v/>
      </c>
      <c r="P183" s="6" t="str">
        <f>IF($A183="","",COUNTIF(C183:N183,"A"))</f>
        <v/>
      </c>
      <c r="Q183" s="8" t="str">
        <f>IF($A183="","",IF(O183+P183=0,"",O183/(O183+P183)))</f>
        <v/>
      </c>
    </row>
    <row r="184">
      <c r="O184" s="6" t="str">
        <f>IF($A184="","",COUNTIF(C184:N184,"P"))</f>
        <v/>
      </c>
      <c r="P184" s="6" t="str">
        <f>IF($A184="","",COUNTIF(C184:N184,"A"))</f>
        <v/>
      </c>
      <c r="Q184" s="8" t="str">
        <f>IF($A184="","",IF(O184+P184=0,"",O184/(O184+P184)))</f>
        <v/>
      </c>
    </row>
    <row r="185">
      <c r="O185" s="6" t="str">
        <f>IF($A185="","",COUNTIF(C185:N185,"P"))</f>
        <v/>
      </c>
      <c r="P185" s="6" t="str">
        <f>IF($A185="","",COUNTIF(C185:N185,"A"))</f>
        <v/>
      </c>
      <c r="Q185" s="8" t="str">
        <f>IF($A185="","",IF(O185+P185=0,"",O185/(O185+P185)))</f>
        <v/>
      </c>
    </row>
    <row r="186">
      <c r="O186" s="6" t="str">
        <f>IF($A186="","",COUNTIF(C186:N186,"P"))</f>
        <v/>
      </c>
      <c r="P186" s="6" t="str">
        <f>IF($A186="","",COUNTIF(C186:N186,"A"))</f>
        <v/>
      </c>
      <c r="Q186" s="8" t="str">
        <f>IF($A186="","",IF(O186+P186=0,"",O186/(O186+P186)))</f>
        <v/>
      </c>
    </row>
    <row r="187">
      <c r="O187" s="6" t="str">
        <f>IF($A187="","",COUNTIF(C187:N187,"P"))</f>
        <v/>
      </c>
      <c r="P187" s="6" t="str">
        <f>IF($A187="","",COUNTIF(C187:N187,"A"))</f>
        <v/>
      </c>
      <c r="Q187" s="8" t="str">
        <f>IF($A187="","",IF(O187+P187=0,"",O187/(O187+P187)))</f>
        <v/>
      </c>
    </row>
    <row r="188">
      <c r="O188" s="6" t="str">
        <f>IF($A188="","",COUNTIF(C188:N188,"P"))</f>
        <v/>
      </c>
      <c r="P188" s="6" t="str">
        <f>IF($A188="","",COUNTIF(C188:N188,"A"))</f>
        <v/>
      </c>
      <c r="Q188" s="8" t="str">
        <f>IF($A188="","",IF(O188+P188=0,"",O188/(O188+P188)))</f>
        <v/>
      </c>
    </row>
    <row r="189">
      <c r="O189" s="6" t="str">
        <f>IF($A189="","",COUNTIF(C189:N189,"P"))</f>
        <v/>
      </c>
      <c r="P189" s="6" t="str">
        <f>IF($A189="","",COUNTIF(C189:N189,"A"))</f>
        <v/>
      </c>
      <c r="Q189" s="8" t="str">
        <f>IF($A189="","",IF(O189+P189=0,"",O189/(O189+P189)))</f>
        <v/>
      </c>
    </row>
    <row r="190">
      <c r="O190" s="6" t="str">
        <f>IF($A190="","",COUNTIF(C190:N190,"P"))</f>
        <v/>
      </c>
      <c r="P190" s="6" t="str">
        <f>IF($A190="","",COUNTIF(C190:N190,"A"))</f>
        <v/>
      </c>
      <c r="Q190" s="8" t="str">
        <f>IF($A190="","",IF(O190+P190=0,"",O190/(O190+P190)))</f>
        <v/>
      </c>
    </row>
    <row r="191">
      <c r="O191" s="6" t="str">
        <f>IF($A191="","",COUNTIF(C191:N191,"P"))</f>
        <v/>
      </c>
      <c r="P191" s="6" t="str">
        <f>IF($A191="","",COUNTIF(C191:N191,"A"))</f>
        <v/>
      </c>
      <c r="Q191" s="8" t="str">
        <f>IF($A191="","",IF(O191+P191=0,"",O191/(O191+P191)))</f>
        <v/>
      </c>
    </row>
    <row r="192">
      <c r="O192" s="6" t="str">
        <f>IF($A192="","",COUNTIF(C192:N192,"P"))</f>
        <v/>
      </c>
      <c r="P192" s="6" t="str">
        <f>IF($A192="","",COUNTIF(C192:N192,"A"))</f>
        <v/>
      </c>
      <c r="Q192" s="8" t="str">
        <f>IF($A192="","",IF(O192+P192=0,"",O192/(O192+P192)))</f>
        <v/>
      </c>
    </row>
    <row r="193">
      <c r="O193" s="6" t="str">
        <f>IF($A193="","",COUNTIF(C193:N193,"P"))</f>
        <v/>
      </c>
      <c r="P193" s="6" t="str">
        <f>IF($A193="","",COUNTIF(C193:N193,"A"))</f>
        <v/>
      </c>
      <c r="Q193" s="8" t="str">
        <f>IF($A193="","",IF(O193+P193=0,"",O193/(O193+P193)))</f>
        <v/>
      </c>
    </row>
    <row r="194">
      <c r="O194" s="6" t="str">
        <f>IF($A194="","",COUNTIF(C194:N194,"P"))</f>
        <v/>
      </c>
      <c r="P194" s="6" t="str">
        <f>IF($A194="","",COUNTIF(C194:N194,"A"))</f>
        <v/>
      </c>
      <c r="Q194" s="8" t="str">
        <f>IF($A194="","",IF(O194+P194=0,"",O194/(O194+P194)))</f>
        <v/>
      </c>
    </row>
    <row r="195">
      <c r="O195" s="6" t="str">
        <f>IF($A195="","",COUNTIF(C195:N195,"P"))</f>
        <v/>
      </c>
      <c r="P195" s="6" t="str">
        <f>IF($A195="","",COUNTIF(C195:N195,"A"))</f>
        <v/>
      </c>
      <c r="Q195" s="8" t="str">
        <f>IF($A195="","",IF(O195+P195=0,"",O195/(O195+P195)))</f>
        <v/>
      </c>
    </row>
    <row r="196">
      <c r="O196" s="6" t="str">
        <f>IF($A196="","",COUNTIF(C196:N196,"P"))</f>
        <v/>
      </c>
      <c r="P196" s="6" t="str">
        <f>IF($A196="","",COUNTIF(C196:N196,"A"))</f>
        <v/>
      </c>
      <c r="Q196" s="8" t="str">
        <f>IF($A196="","",IF(O196+P196=0,"",O196/(O196+P196)))</f>
        <v/>
      </c>
    </row>
    <row r="197">
      <c r="O197" s="6" t="str">
        <f>IF($A197="","",COUNTIF(C197:N197,"P"))</f>
        <v/>
      </c>
      <c r="P197" s="6" t="str">
        <f>IF($A197="","",COUNTIF(C197:N197,"A"))</f>
        <v/>
      </c>
      <c r="Q197" s="8" t="str">
        <f>IF($A197="","",IF(O197+P197=0,"",O197/(O197+P197)))</f>
        <v/>
      </c>
    </row>
    <row r="198">
      <c r="O198" s="6" t="str">
        <f>IF($A198="","",COUNTIF(C198:N198,"P"))</f>
        <v/>
      </c>
      <c r="P198" s="6" t="str">
        <f>IF($A198="","",COUNTIF(C198:N198,"A"))</f>
        <v/>
      </c>
      <c r="Q198" s="8" t="str">
        <f>IF($A198="","",IF(O198+P198=0,"",O198/(O198+P198)))</f>
        <v/>
      </c>
    </row>
    <row r="199">
      <c r="O199" s="6" t="str">
        <f>IF($A199="","",COUNTIF(C199:N199,"P"))</f>
        <v/>
      </c>
      <c r="P199" s="6" t="str">
        <f>IF($A199="","",COUNTIF(C199:N199,"A"))</f>
        <v/>
      </c>
      <c r="Q199" s="8" t="str">
        <f>IF($A199="","",IF(O199+P199=0,"",O199/(O199+P199)))</f>
        <v/>
      </c>
    </row>
    <row r="200">
      <c r="O200" s="6" t="str">
        <f>IF($A200="","",COUNTIF(C200:N200,"P"))</f>
        <v/>
      </c>
      <c r="P200" s="6" t="str">
        <f>IF($A200="","",COUNTIF(C200:N200,"A"))</f>
        <v/>
      </c>
      <c r="Q200" s="8" t="str">
        <f>IF($A200="","",IF(O200+P200=0,"",O200/(O200+P200)))</f>
        <v/>
      </c>
    </row>
    <row r="201">
      <c r="O201" s="6" t="str">
        <f>IF($A201="","",COUNTIF(C201:N201,"P"))</f>
        <v/>
      </c>
      <c r="P201" s="6" t="str">
        <f>IF($A201="","",COUNTIF(C201:N201,"A"))</f>
        <v/>
      </c>
      <c r="Q201" s="8" t="str">
        <f>IF($A201="","",IF(O201+P201=0,"",O201/(O201+P201)))</f>
        <v/>
      </c>
    </row>
    <row r="202">
      <c r="O202" s="6" t="str">
        <f>IF($A202="","",COUNTIF(C202:N202,"P"))</f>
        <v/>
      </c>
      <c r="P202" s="6" t="str">
        <f>IF($A202="","",COUNTIF(C202:N202,"A"))</f>
        <v/>
      </c>
      <c r="Q202" s="8" t="str">
        <f>IF($A202="","",IF(O202+P202=0,"",O202/(O202+P202)))</f>
        <v/>
      </c>
    </row>
    <row r="203">
      <c r="O203" s="6" t="str">
        <f>IF($A203="","",COUNTIF(C203:N203,"P"))</f>
        <v/>
      </c>
      <c r="P203" s="6" t="str">
        <f>IF($A203="","",COUNTIF(C203:N203,"A"))</f>
        <v/>
      </c>
      <c r="Q203" s="8" t="str">
        <f>IF($A203="","",IF(O203+P203=0,"",O203/(O203+P203)))</f>
        <v/>
      </c>
    </row>
    <row r="204">
      <c r="O204" s="6" t="str">
        <f>IF($A204="","",COUNTIF(C204:N204,"P"))</f>
        <v/>
      </c>
      <c r="P204" s="6" t="str">
        <f>IF($A204="","",COUNTIF(C204:N204,"A"))</f>
        <v/>
      </c>
      <c r="Q204" s="8" t="str">
        <f>IF($A204="","",IF(O204+P204=0,"",O204/(O204+P204)))</f>
        <v/>
      </c>
    </row>
    <row r="205">
      <c r="O205" s="6" t="str">
        <f>IF($A205="","",COUNTIF(C205:N205,"P"))</f>
        <v/>
      </c>
      <c r="P205" s="6" t="str">
        <f>IF($A205="","",COUNTIF(C205:N205,"A"))</f>
        <v/>
      </c>
      <c r="Q205" s="8" t="str">
        <f>IF($A205="","",IF(O205+P205=0,"",O205/(O205+P205)))</f>
        <v/>
      </c>
    </row>
    <row r="206">
      <c r="O206" s="6" t="str">
        <f>IF($A206="","",COUNTIF(C206:N206,"P"))</f>
        <v/>
      </c>
      <c r="P206" s="6" t="str">
        <f>IF($A206="","",COUNTIF(C206:N206,"A"))</f>
        <v/>
      </c>
      <c r="Q206" s="8" t="str">
        <f>IF($A206="","",IF(O206+P206=0,"",O206/(O206+P206)))</f>
        <v/>
      </c>
    </row>
    <row r="207">
      <c r="O207" s="6" t="str">
        <f>IF($A207="","",COUNTIF(C207:N207,"P"))</f>
        <v/>
      </c>
      <c r="P207" s="6" t="str">
        <f>IF($A207="","",COUNTIF(C207:N207,"A"))</f>
        <v/>
      </c>
      <c r="Q207" s="8" t="str">
        <f>IF($A207="","",IF(O207+P207=0,"",O207/(O207+P207)))</f>
        <v/>
      </c>
    </row>
    <row r="208">
      <c r="O208" s="6" t="str">
        <f>IF($A208="","",COUNTIF(C208:N208,"P"))</f>
        <v/>
      </c>
      <c r="P208" s="6" t="str">
        <f>IF($A208="","",COUNTIF(C208:N208,"A"))</f>
        <v/>
      </c>
      <c r="Q208" s="8" t="str">
        <f>IF($A208="","",IF(O208+P208=0,"",O208/(O208+P208)))</f>
        <v/>
      </c>
    </row>
    <row r="209">
      <c r="O209" s="6" t="str">
        <f>IF($A209="","",COUNTIF(C209:N209,"P"))</f>
        <v/>
      </c>
      <c r="P209" s="6" t="str">
        <f>IF($A209="","",COUNTIF(C209:N209,"A"))</f>
        <v/>
      </c>
      <c r="Q209" s="8" t="str">
        <f>IF($A209="","",IF(O209+P209=0,"",O209/(O209+P209)))</f>
        <v/>
      </c>
    </row>
    <row r="210">
      <c r="O210" s="6" t="str">
        <f>IF($A210="","",COUNTIF(C210:N210,"P"))</f>
        <v/>
      </c>
      <c r="P210" s="6" t="str">
        <f>IF($A210="","",COUNTIF(C210:N210,"A"))</f>
        <v/>
      </c>
      <c r="Q210" s="8" t="str">
        <f>IF($A210="","",IF(O210+P210=0,"",O210/(O210+P210)))</f>
        <v/>
      </c>
    </row>
    <row r="211">
      <c r="O211" s="6" t="str">
        <f>IF($A211="","",COUNTIF(C211:N211,"P"))</f>
        <v/>
      </c>
      <c r="P211" s="6" t="str">
        <f>IF($A211="","",COUNTIF(C211:N211,"A"))</f>
        <v/>
      </c>
      <c r="Q211" s="8" t="str">
        <f>IF($A211="","",IF(O211+P211=0,"",O211/(O211+P211)))</f>
        <v/>
      </c>
    </row>
    <row r="212">
      <c r="O212" s="6" t="str">
        <f>IF($A212="","",COUNTIF(C212:N212,"P"))</f>
        <v/>
      </c>
      <c r="P212" s="6" t="str">
        <f>IF($A212="","",COUNTIF(C212:N212,"A"))</f>
        <v/>
      </c>
      <c r="Q212" s="8" t="str">
        <f>IF($A212="","",IF(O212+P212=0,"",O212/(O212+P212)))</f>
        <v/>
      </c>
    </row>
    <row r="213">
      <c r="O213" s="6" t="str">
        <f>IF($A213="","",COUNTIF(C213:N213,"P"))</f>
        <v/>
      </c>
      <c r="P213" s="6" t="str">
        <f>IF($A213="","",COUNTIF(C213:N213,"A"))</f>
        <v/>
      </c>
      <c r="Q213" s="8" t="str">
        <f>IF($A213="","",IF(O213+P213=0,"",O213/(O213+P213)))</f>
        <v/>
      </c>
    </row>
    <row r="214">
      <c r="O214" s="6" t="str">
        <f>IF($A214="","",COUNTIF(C214:N214,"P"))</f>
        <v/>
      </c>
      <c r="P214" s="6" t="str">
        <f>IF($A214="","",COUNTIF(C214:N214,"A"))</f>
        <v/>
      </c>
      <c r="Q214" s="8" t="str">
        <f>IF($A214="","",IF(O214+P214=0,"",O214/(O214+P214)))</f>
        <v/>
      </c>
    </row>
    <row r="215">
      <c r="O215" s="6" t="str">
        <f>IF($A215="","",COUNTIF(C215:N215,"P"))</f>
        <v/>
      </c>
      <c r="P215" s="6" t="str">
        <f>IF($A215="","",COUNTIF(C215:N215,"A"))</f>
        <v/>
      </c>
      <c r="Q215" s="8" t="str">
        <f>IF($A215="","",IF(O215+P215=0,"",O215/(O215+P215)))</f>
        <v/>
      </c>
    </row>
    <row r="216">
      <c r="O216" s="6" t="str">
        <f>IF($A216="","",COUNTIF(C216:N216,"P"))</f>
        <v/>
      </c>
      <c r="P216" s="6" t="str">
        <f>IF($A216="","",COUNTIF(C216:N216,"A"))</f>
        <v/>
      </c>
      <c r="Q216" s="8" t="str">
        <f>IF($A216="","",IF(O216+P216=0,"",O216/(O216+P216)))</f>
        <v/>
      </c>
    </row>
  </sheetData>
  <conditionalFormatting sqref="C7:N216">
    <cfRule type="cellIs" dxfId="0" priority="1" operator="equal">
      <formula>"A"</formula>
    </cfRule>
  </conditionalFormatting>
  <dataValidations count="1">
    <dataValidation type="list" allowBlank="1" showInputMessage="1" showErrorMessage="1" sqref="C7:N216">
      <formula1>"P,A"</formula1>
    </dataValidation>
  </dataValidation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xSplit="1" ySplit="6" topLeftCell="B7" activePane="bottomRight" state="frozen"/>
      <selection pane="bottomRight" activeCell="B7" sqref="B7"/>
    </sheetView>
  </sheetViews>
  <sheetFormatPr defaultRowHeight="15"/>
  <cols>
    <col min="1" max="1" width="26" customWidth="1"/>
    <col min="2" max="2" width="12" style="9" customWidth="1"/>
    <col min="3" max="3" width="15" style="11" customWidth="1"/>
    <col min="4" max="4" width="9" style="6" customWidth="1"/>
    <col min="5" max="5" width="14" style="10" customWidth="1"/>
    <col min="6" max="6" width="13" style="6" customWidth="1"/>
  </cols>
  <sheetData>
    <row r="1" ht="24" customHeight="1">
      <c r="A1" s="1" t="s">
        <v>33</v>
      </c>
    </row>
    <row r="2">
      <c r="A2" s="2" t="s">
        <v>34</v>
      </c>
    </row>
    <row r="4" ht="30" customHeight="1">
      <c r="A4" s="3" t="s">
        <v>12</v>
      </c>
      <c r="B4" s="4" t="s">
        <v>35</v>
      </c>
      <c r="C4" s="3" t="s">
        <v>36</v>
      </c>
      <c r="D4" s="4" t="s">
        <v>37</v>
      </c>
      <c r="E4" s="4" t="s">
        <v>38</v>
      </c>
      <c r="F4" s="4" t="s">
        <v>39</v>
      </c>
    </row>
    <row r="5">
      <c r="A5" s="13" t="s">
        <v>40</v>
      </c>
      <c r="B5" s="17"/>
      <c r="C5" s="16">
        <f>SUMIF(D7:D216,"No",C7:C216)</f>
        <v>1500</v>
      </c>
      <c r="D5" s="17"/>
      <c r="E5" s="17"/>
      <c r="F5" s="17"/>
    </row>
    <row r="6">
      <c r="A6" s="13" t="s">
        <v>41</v>
      </c>
      <c r="B6" s="17"/>
      <c r="C6" s="16">
        <f>SUMIF(D7:D216,"Yes",C7:C216)</f>
        <v>3400</v>
      </c>
      <c r="D6" s="17"/>
      <c r="E6" s="17"/>
      <c r="F6" s="17"/>
    </row>
    <row r="7">
      <c r="A7" s="7" t="s">
        <v>19</v>
      </c>
      <c r="B7" s="9">
        <v>46327</v>
      </c>
      <c r="C7" s="11">
        <v>450</v>
      </c>
      <c r="D7" s="6" t="s">
        <v>42</v>
      </c>
      <c r="E7" s="10">
        <v>46327</v>
      </c>
      <c r="F7" s="6" t="s">
        <v>43</v>
      </c>
    </row>
    <row r="8">
      <c r="A8" s="7" t="s">
        <v>23</v>
      </c>
      <c r="B8" s="9">
        <v>46327</v>
      </c>
      <c r="C8" s="11">
        <v>450</v>
      </c>
      <c r="D8" s="6" t="s">
        <v>42</v>
      </c>
      <c r="E8" s="10">
        <v>46328</v>
      </c>
      <c r="F8" s="6" t="s">
        <v>44</v>
      </c>
    </row>
    <row r="9">
      <c r="A9" s="7" t="s">
        <v>24</v>
      </c>
      <c r="B9" s="9">
        <v>46327</v>
      </c>
      <c r="C9" s="11">
        <v>500</v>
      </c>
      <c r="D9" s="6" t="s">
        <v>45</v>
      </c>
    </row>
    <row r="10">
      <c r="A10" s="7" t="s">
        <v>25</v>
      </c>
      <c r="B10" s="9">
        <v>46327</v>
      </c>
      <c r="C10" s="11">
        <v>500</v>
      </c>
      <c r="D10" s="6" t="s">
        <v>42</v>
      </c>
      <c r="E10" s="10">
        <v>46329</v>
      </c>
      <c r="F10" s="6" t="s">
        <v>46</v>
      </c>
    </row>
    <row r="11">
      <c r="A11" s="7" t="s">
        <v>26</v>
      </c>
      <c r="B11" s="9">
        <v>46327</v>
      </c>
      <c r="C11" s="11">
        <v>500</v>
      </c>
      <c r="D11" s="6" t="s">
        <v>42</v>
      </c>
      <c r="E11" s="10">
        <v>46327</v>
      </c>
      <c r="F11" s="6" t="s">
        <v>43</v>
      </c>
    </row>
    <row r="12">
      <c r="A12" s="7" t="s">
        <v>27</v>
      </c>
      <c r="B12" s="9">
        <v>46327</v>
      </c>
      <c r="C12" s="11">
        <v>550</v>
      </c>
      <c r="D12" s="6" t="s">
        <v>45</v>
      </c>
    </row>
    <row r="13">
      <c r="A13" s="7" t="s">
        <v>29</v>
      </c>
      <c r="B13" s="9">
        <v>46327</v>
      </c>
      <c r="C13" s="11">
        <v>550</v>
      </c>
      <c r="D13" s="6" t="s">
        <v>42</v>
      </c>
      <c r="E13" s="10">
        <v>46330</v>
      </c>
      <c r="F13" s="6" t="s">
        <v>44</v>
      </c>
    </row>
    <row r="14">
      <c r="A14" s="7" t="s">
        <v>30</v>
      </c>
      <c r="B14" s="9">
        <v>46327</v>
      </c>
      <c r="C14" s="11">
        <v>450</v>
      </c>
      <c r="D14" s="6" t="s">
        <v>42</v>
      </c>
      <c r="E14" s="10">
        <v>46328</v>
      </c>
      <c r="F14" s="6" t="s">
        <v>46</v>
      </c>
    </row>
    <row r="15">
      <c r="A15" s="7" t="s">
        <v>31</v>
      </c>
      <c r="B15" s="9">
        <v>46327</v>
      </c>
      <c r="C15" s="11">
        <v>450</v>
      </c>
      <c r="D15" s="6" t="s">
        <v>45</v>
      </c>
    </row>
    <row r="16">
      <c r="A16" s="7" t="s">
        <v>32</v>
      </c>
      <c r="B16" s="9">
        <v>46327</v>
      </c>
      <c r="C16" s="11">
        <v>500</v>
      </c>
      <c r="D16" s="6" t="s">
        <v>42</v>
      </c>
      <c r="E16" s="10">
        <v>46331</v>
      </c>
      <c r="F16" s="6" t="s">
        <v>43</v>
      </c>
    </row>
  </sheetData>
  <conditionalFormatting sqref="A7:F216">
    <cfRule type="expression" dxfId="1" priority="1">
      <formula>$D7="No"</formula>
    </cfRule>
  </conditionalFormatting>
  <dataValidations count="2">
    <dataValidation type="list" allowBlank="1" showInputMessage="1" showErrorMessage="1" sqref="D7:D216">
      <formula1>"Yes,No"</formula1>
    </dataValidation>
    <dataValidation type="list" allowBlank="1" showInputMessage="1" showErrorMessage="1" sqref="F7:F216">
      <formula1>"Cash,Card,Transfer"</formula1>
    </dataValidation>
  </dataValidations>
  <pageMargins left="0.5" right="0.5" top="0.6" bottom="0.6" header="0.3" footer="0.3"/>
</worksheet>
</file>

<file path=xl/worksheets/sheet4.xml><?xml version="1.0" encoding="utf-8"?>
<worksheet xmlns="http://schemas.openxmlformats.org/spreadsheetml/2006/main" xmlns:r="http://schemas.openxmlformats.org/officeDocument/2006/relationships">
  <sheetViews>
    <sheetView workbookViewId="0">
      <pane xSplit="1" ySplit="6" topLeftCell="B7" activePane="bottomRight" state="frozen"/>
      <selection pane="bottomRight" activeCell="B7" sqref="B7"/>
    </sheetView>
  </sheetViews>
  <sheetFormatPr defaultRowHeight="15"/>
  <cols>
    <col min="1" max="1" width="26" customWidth="1"/>
    <col min="2" max="2" width="26" customWidth="1"/>
    <col min="3" max="3" width="20" style="12" customWidth="1"/>
    <col min="4" max="4" width="24" customWidth="1"/>
    <col min="5" max="5" width="14" customWidth="1"/>
  </cols>
  <sheetData>
    <row r="1" ht="24" customHeight="1">
      <c r="A1" s="1" t="s">
        <v>47</v>
      </c>
    </row>
    <row r="2">
      <c r="A2" s="2" t="s">
        <v>48</v>
      </c>
    </row>
    <row r="4" ht="30" customHeight="1">
      <c r="A4" s="3" t="s">
        <v>49</v>
      </c>
      <c r="B4" s="3" t="s">
        <v>50</v>
      </c>
      <c r="C4" s="3" t="s">
        <v>51</v>
      </c>
      <c r="D4" s="3" t="s">
        <v>13</v>
      </c>
      <c r="E4" s="3" t="s">
        <v>52</v>
      </c>
    </row>
    <row r="5">
      <c r="A5" s="13" t="s">
        <v>53</v>
      </c>
      <c r="B5" s="14">
        <f>COUNTA(A7:A216)</f>
        <v>10</v>
      </c>
      <c r="C5" s="17"/>
      <c r="D5" s="17"/>
      <c r="E5" s="17"/>
    </row>
    <row r="7">
      <c r="A7" s="7" t="s">
        <v>19</v>
      </c>
      <c r="B7" s="7" t="s">
        <v>54</v>
      </c>
      <c r="C7" s="12" t="s">
        <v>55</v>
      </c>
      <c r="D7" s="7" t="s">
        <v>20</v>
      </c>
      <c r="E7" s="7" t="s">
        <v>56</v>
      </c>
    </row>
    <row r="8">
      <c r="A8" s="7" t="s">
        <v>23</v>
      </c>
      <c r="B8" s="7" t="s">
        <v>57</v>
      </c>
      <c r="C8" s="12" t="s">
        <v>58</v>
      </c>
      <c r="D8" s="7" t="s">
        <v>20</v>
      </c>
      <c r="E8" s="7" t="s">
        <v>56</v>
      </c>
    </row>
    <row r="9">
      <c r="A9" s="7" t="s">
        <v>24</v>
      </c>
      <c r="B9" s="7" t="s">
        <v>59</v>
      </c>
      <c r="C9" s="12" t="s">
        <v>60</v>
      </c>
      <c r="D9" s="7" t="s">
        <v>20</v>
      </c>
      <c r="E9" s="7" t="s">
        <v>61</v>
      </c>
    </row>
    <row r="10">
      <c r="A10" s="7" t="s">
        <v>25</v>
      </c>
      <c r="B10" s="7" t="s">
        <v>62</v>
      </c>
      <c r="C10" s="12" t="s">
        <v>63</v>
      </c>
      <c r="D10" s="7" t="s">
        <v>20</v>
      </c>
      <c r="E10" s="7" t="s">
        <v>61</v>
      </c>
    </row>
    <row r="11">
      <c r="A11" s="7" t="s">
        <v>26</v>
      </c>
      <c r="B11" s="7" t="s">
        <v>64</v>
      </c>
      <c r="C11" s="12" t="s">
        <v>65</v>
      </c>
      <c r="D11" s="7" t="s">
        <v>20</v>
      </c>
      <c r="E11" s="7" t="s">
        <v>61</v>
      </c>
    </row>
    <row r="12">
      <c r="A12" s="7" t="s">
        <v>27</v>
      </c>
      <c r="B12" s="7" t="s">
        <v>66</v>
      </c>
      <c r="C12" s="12" t="s">
        <v>67</v>
      </c>
      <c r="D12" s="7" t="s">
        <v>28</v>
      </c>
      <c r="E12" s="7" t="s">
        <v>68</v>
      </c>
    </row>
    <row r="13">
      <c r="A13" s="7" t="s">
        <v>29</v>
      </c>
      <c r="B13" s="7" t="s">
        <v>69</v>
      </c>
      <c r="C13" s="12" t="s">
        <v>70</v>
      </c>
      <c r="D13" s="7" t="s">
        <v>28</v>
      </c>
      <c r="E13" s="7" t="s">
        <v>68</v>
      </c>
    </row>
    <row r="14">
      <c r="A14" s="7" t="s">
        <v>30</v>
      </c>
      <c r="B14" s="7" t="s">
        <v>71</v>
      </c>
      <c r="C14" s="12" t="s">
        <v>72</v>
      </c>
      <c r="D14" s="7" t="s">
        <v>28</v>
      </c>
      <c r="E14" s="7" t="s">
        <v>56</v>
      </c>
    </row>
    <row r="15">
      <c r="A15" s="7" t="s">
        <v>31</v>
      </c>
      <c r="B15" s="7" t="s">
        <v>73</v>
      </c>
      <c r="C15" s="12" t="s">
        <v>74</v>
      </c>
      <c r="D15" s="7" t="s">
        <v>28</v>
      </c>
      <c r="E15" s="7" t="s">
        <v>56</v>
      </c>
    </row>
    <row r="16">
      <c r="A16" s="7" t="s">
        <v>32</v>
      </c>
      <c r="B16" s="7" t="s">
        <v>75</v>
      </c>
      <c r="C16" s="12" t="s">
        <v>76</v>
      </c>
      <c r="D16" s="7" t="s">
        <v>28</v>
      </c>
      <c r="E16" s="7" t="s">
        <v>61</v>
      </c>
    </row>
  </sheetData>
  <pageMargins left="0.5" right="0.5" top="0.6" bottom="0.6" header="0.3" footer="0.3"/>
</worksheet>
</file>

<file path=docProps/app.xml><?xml version="1.0" encoding="utf-8"?>
<Properties xmlns="http://schemas.openxmlformats.org/officeDocument/2006/extended-properties">
  <Application>Teamna</Application>
  <Company>Teamna FZC LLC</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Attendance and payments sheet</dc:title>
  <dc:creator>Teamna</dc:creator>
  <cp:lastModifiedBy>Teamna</cp:lastModifiedBy>
  <dcterms:created xsi:type="dcterms:W3CDTF">2026-10-18T00:00:00Z</dcterms:created>
  <dcterms:modified xsi:type="dcterms:W3CDTF">2026-10-18T00:00:00Z</dcterms:modified>
</cp:coreProperties>
</file>